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ESTNAS\T-Festing_uloziste\Archiv\2024\Projekce\Zakázky\Turnov-TS\DPS\.PDF+rozpočty+soupisy\.Soupisy prací\"/>
    </mc:Choice>
  </mc:AlternateContent>
  <bookViews>
    <workbookView xWindow="0" yWindow="0" windowWidth="28800" windowHeight="13485" tabRatio="854" activeTab="1"/>
  </bookViews>
  <sheets>
    <sheet name="Rekapitulace" sheetId="8" r:id="rId1"/>
    <sheet name="Položky" sheetId="3" r:id="rId2"/>
  </sheets>
  <externalReferences>
    <externalReference r:id="rId3"/>
  </externalReferences>
  <definedNames>
    <definedName name="akceproj">[1]Jména!$B$4:$B$193</definedName>
    <definedName name="_xlnm.Database">#REF!</definedName>
    <definedName name="_xlnm.Print_Titles" localSheetId="1">Položky!$8:$8</definedName>
    <definedName name="_xlnm.Print_Area" localSheetId="1">Položky!$B$1:$G$49</definedName>
    <definedName name="_xlnm.Print_Area" localSheetId="0">Rekapitulace!$B:$G</definedName>
  </definedNames>
  <calcPr calcId="162913"/>
</workbook>
</file>

<file path=xl/calcChain.xml><?xml version="1.0" encoding="utf-8"?>
<calcChain xmlns="http://schemas.openxmlformats.org/spreadsheetml/2006/main">
  <c r="A8" i="3" l="1"/>
  <c r="G35" i="3" l="1"/>
  <c r="G16" i="3" l="1"/>
  <c r="G29" i="3" l="1"/>
  <c r="G28" i="3"/>
  <c r="G15" i="3" l="1"/>
  <c r="C14" i="8"/>
  <c r="E19" i="8"/>
  <c r="G34" i="3" l="1"/>
  <c r="G14" i="8" s="1"/>
  <c r="C13" i="8" l="1"/>
  <c r="G22" i="3" l="1"/>
  <c r="G23" i="3" l="1"/>
  <c r="G24" i="3"/>
  <c r="G25" i="3" l="1"/>
  <c r="G13" i="3" s="1"/>
  <c r="G13" i="8" s="1"/>
  <c r="G18" i="8" l="1"/>
  <c r="G19" i="8" s="1"/>
  <c r="G9" i="3" l="1"/>
  <c r="G10" i="3" s="1"/>
</calcChain>
</file>

<file path=xl/sharedStrings.xml><?xml version="1.0" encoding="utf-8"?>
<sst xmlns="http://schemas.openxmlformats.org/spreadsheetml/2006/main" count="93" uniqueCount="55">
  <si>
    <t>MJ</t>
  </si>
  <si>
    <t>cena celkem</t>
  </si>
  <si>
    <t>S</t>
  </si>
  <si>
    <t>T-FESTING s.r.o. Trutnov</t>
  </si>
  <si>
    <t>CELKOVÝ SOUČET ZA OBJEKT BEZ DPH</t>
  </si>
  <si>
    <t xml:space="preserve">Akce:        </t>
  </si>
  <si>
    <t xml:space="preserve">Investor:      </t>
  </si>
  <si>
    <t>Vypracoval:</t>
  </si>
  <si>
    <t>Zakázka:</t>
  </si>
  <si>
    <t>ks</t>
  </si>
  <si>
    <t>sou</t>
  </si>
  <si>
    <t>Kód položky</t>
  </si>
  <si>
    <t>popis</t>
  </si>
  <si>
    <t>CELKOVÝ SOUČET ZA OBJEKT VČETNĚ DPH</t>
  </si>
  <si>
    <t>D</t>
  </si>
  <si>
    <t>Část:</t>
  </si>
  <si>
    <t>položka</t>
  </si>
  <si>
    <t>počet MJ</t>
  </si>
  <si>
    <t>cena</t>
  </si>
  <si>
    <t>CELKEM MaR UT BEZ DPH</t>
  </si>
  <si>
    <t>CELKEM MaR UT VČETNĚ DPH</t>
  </si>
  <si>
    <t>36-M1</t>
  </si>
  <si>
    <t>M</t>
  </si>
  <si>
    <t>R E K A P I T U L A C E     Č Á S T I</t>
  </si>
  <si>
    <t>Pomocné stavební práce - regul. zařízení</t>
  </si>
  <si>
    <t xml:space="preserve"> - kabelové žlaby, lišty vč. uchycení, chráničky</t>
  </si>
  <si>
    <t xml:space="preserve"> - silové a regulační propojení TČ a čidel</t>
  </si>
  <si>
    <t>Přípravná činnost pro montáž</t>
  </si>
  <si>
    <t>HZS 2492</t>
  </si>
  <si>
    <t>Stavební přípomoce - základ pro MaR</t>
  </si>
  <si>
    <t>Elektromateriál - kabeláž :</t>
  </si>
  <si>
    <t>Montáž regulace TČ, ohřevu TV a topného okruhu vč. zaškolení</t>
  </si>
  <si>
    <t>Dodávka regulace (TČ, ohřev TV, 1x nesměšovaný okruh UT):</t>
  </si>
  <si>
    <t>POZNÁMKA:</t>
  </si>
  <si>
    <t>POKUD JE V DOKUMENTACI UVEDEN KONKRÉTNÍ TYP VÝROBKU, JEDNÁ SE O REFERENČNÍ</t>
  </si>
  <si>
    <t>VÝROBEK, KTERÝ LZE NAHRADIT VÝROBKEM SE STEJNÝMI NEBO LEPŠÍMI VLASTNOSTMI</t>
  </si>
  <si>
    <t>součást dodávky TČ1</t>
  </si>
  <si>
    <t xml:space="preserve">poznámka :  
dodávka oběhového čerpadla bude součástí UT, elektrické topné vložky
elektropřipojení TČ, rozpínací relé HDO, jistič HD bude součástí EL </t>
  </si>
  <si>
    <t>801-1</t>
  </si>
  <si>
    <t>224002.30</t>
  </si>
  <si>
    <t>STAVEBNÍ ÚPRAVY OBJEKTŮ TECHNICKÝCH SLUŽEB TURNOV S.R.O.</t>
  </si>
  <si>
    <t>Sobotecká 2055, Turnov na p.č.3581/3, 3581/4, 3581/5 v k.ú. Turnov</t>
  </si>
  <si>
    <t>MĚŘENÍ A REGULACE - SO 301 ŠATNY</t>
  </si>
  <si>
    <t>TECHNICKÉ SLUŽBY TURNOV, S.R.O., SOBOTECKÁ 2055, 511 01 TURNOV</t>
  </si>
  <si>
    <t>Montáže MaR - zařízení M1 (regulace vytápění a ohřevu TV- zdroj tepla TČ1 - Šatny)</t>
  </si>
  <si>
    <t xml:space="preserve"> - digitální regulace pGD1 PLUS - ekvitermní regulace (TČ, ohřev TV)</t>
  </si>
  <si>
    <t xml:space="preserve"> - ovládací panel pDGx - ovládání regulace TČ, ohřevu TV a vytápění </t>
  </si>
  <si>
    <t xml:space="preserve"> - čidlo venkovní teploty  - ekvitermní regulace (TČ)</t>
  </si>
  <si>
    <t xml:space="preserve"> - čidlo teploty vody do jímky  - ekvitermní příprava topné vody</t>
  </si>
  <si>
    <t xml:space="preserve"> - čidlo teploty vody do jímky  - nepřímotopný ohřev TV</t>
  </si>
  <si>
    <t xml:space="preserve"> - kapilárový  termostat 35...95° KR-80-000-5 - záložní ohřev TV (pomocí FVE)</t>
  </si>
  <si>
    <t xml:space="preserve"> - čidlo teploty výstupní vody  - regulace topného okruhu</t>
  </si>
  <si>
    <t>V Trutnově, 10/2024</t>
  </si>
  <si>
    <t>Ing. Jan Pěnčík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</si>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</sst>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#,##0.00\ &quot;Kč&quot;"/>
    <numFmt numFmtId="167" formatCode="0.0"/>
    <numFmt numFmtId="168" formatCode="_-* #,##0\ &quot;Kč&quot;_-;\-* #,##0\ &quot;Kč&quot;_-;_-* &quot;-&quot;??\ &quot;Kč&quot;_-;_-@_-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6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14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color indexed="14"/>
      <name val="Arial CE"/>
      <family val="2"/>
      <charset val="238"/>
    </font>
    <font>
      <b/>
      <sz val="10"/>
      <color indexed="14"/>
      <name val="Arial"/>
      <family val="2"/>
      <charset val="238"/>
    </font>
    <font>
      <sz val="10"/>
      <color indexed="14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12"/>
      <color indexed="14"/>
      <name val="Arial"/>
      <family val="2"/>
      <charset val="238"/>
    </font>
    <font>
      <i/>
      <sz val="12"/>
      <color indexed="14"/>
      <name val="Arial"/>
      <family val="2"/>
      <charset val="238"/>
    </font>
    <font>
      <b/>
      <sz val="12"/>
      <color indexed="14"/>
      <name val="Arial CE"/>
      <family val="2"/>
      <charset val="238"/>
    </font>
    <font>
      <b/>
      <sz val="12"/>
      <name val="Arial"/>
      <family val="2"/>
      <charset val="238"/>
    </font>
    <font>
      <b/>
      <sz val="13"/>
      <name val="Arial CE"/>
      <family val="2"/>
      <charset val="238"/>
    </font>
    <font>
      <b/>
      <sz val="16"/>
      <name val="Arial CE"/>
      <family val="2"/>
      <charset val="238"/>
    </font>
    <font>
      <sz val="14"/>
      <name val="Arial CE"/>
      <family val="2"/>
      <charset val="238"/>
    </font>
    <font>
      <b/>
      <sz val="20"/>
      <name val="Arial CE"/>
      <family val="2"/>
      <charset val="238"/>
    </font>
    <font>
      <sz val="10"/>
      <color indexed="14"/>
      <name val="Arial CE"/>
      <family val="2"/>
      <charset val="238"/>
    </font>
    <font>
      <b/>
      <u/>
      <sz val="16"/>
      <color indexed="14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"/>
      <family val="2"/>
      <charset val="238"/>
    </font>
    <font>
      <i/>
      <sz val="12"/>
      <name val="Arial CE"/>
      <family val="2"/>
      <charset val="238"/>
    </font>
    <font>
      <sz val="10"/>
      <color rgb="FFFF00FF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7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1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Border="1"/>
    <xf numFmtId="0" fontId="5" fillId="0" borderId="2" xfId="0" applyFont="1" applyBorder="1" applyAlignment="1">
      <alignment horizontal="center"/>
    </xf>
    <xf numFmtId="0" fontId="0" fillId="2" borderId="0" xfId="0" applyFill="1"/>
    <xf numFmtId="0" fontId="4" fillId="0" borderId="0" xfId="0" applyFont="1"/>
    <xf numFmtId="166" fontId="0" fillId="0" borderId="0" xfId="0" applyNumberFormat="1"/>
    <xf numFmtId="166" fontId="10" fillId="0" borderId="0" xfId="0" applyNumberFormat="1" applyFont="1"/>
    <xf numFmtId="1" fontId="0" fillId="0" borderId="0" xfId="0" applyNumberFormat="1" applyFill="1"/>
    <xf numFmtId="0" fontId="11" fillId="0" borderId="0" xfId="0" applyFont="1"/>
    <xf numFmtId="164" fontId="0" fillId="0" borderId="0" xfId="0" applyNumberFormat="1" applyFill="1"/>
    <xf numFmtId="0" fontId="0" fillId="0" borderId="0" xfId="0" applyFill="1"/>
    <xf numFmtId="166" fontId="0" fillId="0" borderId="0" xfId="0" applyNumberFormat="1" applyFill="1"/>
    <xf numFmtId="166" fontId="10" fillId="0" borderId="0" xfId="0" applyNumberFormat="1" applyFont="1" applyFill="1"/>
    <xf numFmtId="0" fontId="4" fillId="0" borderId="0" xfId="0" applyFont="1" applyAlignment="1">
      <alignment horizontal="left"/>
    </xf>
    <xf numFmtId="1" fontId="0" fillId="0" borderId="0" xfId="0" applyNumberFormat="1" applyAlignment="1">
      <alignment horizontal="center"/>
    </xf>
    <xf numFmtId="0" fontId="7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5" fontId="8" fillId="0" borderId="0" xfId="0" applyNumberFormat="1" applyFont="1" applyBorder="1"/>
    <xf numFmtId="44" fontId="0" fillId="0" borderId="0" xfId="1" applyFont="1"/>
    <xf numFmtId="165" fontId="10" fillId="0" borderId="0" xfId="0" applyNumberFormat="1" applyFont="1"/>
    <xf numFmtId="165" fontId="13" fillId="0" borderId="0" xfId="0" applyNumberFormat="1" applyFont="1"/>
    <xf numFmtId="165" fontId="14" fillId="0" borderId="0" xfId="0" applyNumberFormat="1" applyFont="1"/>
    <xf numFmtId="0" fontId="15" fillId="0" borderId="0" xfId="0" applyFont="1"/>
    <xf numFmtId="0" fontId="1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9" fontId="17" fillId="0" borderId="0" xfId="0" applyNumberFormat="1" applyFont="1" applyAlignment="1">
      <alignment horizontal="left"/>
    </xf>
    <xf numFmtId="49" fontId="18" fillId="0" borderId="0" xfId="0" applyNumberFormat="1" applyFont="1" applyAlignment="1">
      <alignment horizontal="center"/>
    </xf>
    <xf numFmtId="49" fontId="19" fillId="0" borderId="0" xfId="0" applyNumberFormat="1" applyFont="1" applyBorder="1" applyAlignment="1"/>
    <xf numFmtId="0" fontId="15" fillId="0" borderId="0" xfId="0" applyFont="1" applyAlignment="1">
      <alignment horizontal="left"/>
    </xf>
    <xf numFmtId="49" fontId="20" fillId="0" borderId="0" xfId="0" applyNumberFormat="1" applyFont="1" applyAlignment="1">
      <alignment horizontal="center"/>
    </xf>
    <xf numFmtId="0" fontId="3" fillId="0" borderId="0" xfId="0" applyFont="1" applyFill="1" applyAlignment="1">
      <alignment vertical="center" wrapText="1"/>
    </xf>
    <xf numFmtId="44" fontId="5" fillId="0" borderId="2" xfId="1" applyFont="1" applyBorder="1" applyAlignment="1">
      <alignment horizontal="center"/>
    </xf>
    <xf numFmtId="168" fontId="21" fillId="0" borderId="0" xfId="1" applyNumberFormat="1" applyFont="1" applyBorder="1"/>
    <xf numFmtId="168" fontId="11" fillId="0" borderId="0" xfId="1" applyNumberFormat="1" applyFont="1" applyFill="1" applyBorder="1"/>
    <xf numFmtId="0" fontId="23" fillId="0" borderId="1" xfId="0" applyFont="1" applyBorder="1" applyAlignment="1">
      <alignment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24" fillId="0" borderId="0" xfId="0" applyNumberFormat="1" applyFont="1"/>
    <xf numFmtId="166" fontId="24" fillId="0" borderId="0" xfId="0" applyNumberFormat="1" applyFont="1"/>
    <xf numFmtId="0" fontId="25" fillId="0" borderId="0" xfId="0" applyFont="1"/>
    <xf numFmtId="168" fontId="18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left"/>
    </xf>
    <xf numFmtId="168" fontId="0" fillId="0" borderId="0" xfId="1" applyNumberFormat="1" applyFont="1"/>
    <xf numFmtId="165" fontId="9" fillId="0" borderId="0" xfId="0" applyNumberFormat="1" applyFont="1"/>
    <xf numFmtId="166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1" fontId="0" fillId="0" borderId="0" xfId="0" applyNumberFormat="1" applyAlignment="1"/>
    <xf numFmtId="9" fontId="14" fillId="0" borderId="0" xfId="2" applyFont="1" applyAlignment="1">
      <alignment horizontal="left"/>
    </xf>
    <xf numFmtId="1" fontId="0" fillId="0" borderId="0" xfId="0" applyNumberFormat="1" applyFill="1" applyAlignment="1"/>
    <xf numFmtId="49" fontId="5" fillId="0" borderId="0" xfId="0" applyNumberFormat="1" applyFont="1" applyFill="1" applyAlignment="1">
      <alignment horizontal="left" indent="1"/>
    </xf>
    <xf numFmtId="0" fontId="22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4" fontId="4" fillId="0" borderId="4" xfId="1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5" fontId="6" fillId="0" borderId="2" xfId="0" applyNumberFormat="1" applyFont="1" applyBorder="1"/>
    <xf numFmtId="165" fontId="8" fillId="0" borderId="2" xfId="0" applyNumberFormat="1" applyFont="1" applyBorder="1"/>
    <xf numFmtId="1" fontId="0" fillId="0" borderId="0" xfId="0" applyNumberFormat="1" applyAlignment="1">
      <alignment horizontal="left"/>
    </xf>
    <xf numFmtId="44" fontId="0" fillId="0" borderId="3" xfId="1" applyFont="1" applyBorder="1"/>
    <xf numFmtId="166" fontId="9" fillId="0" borderId="3" xfId="0" applyNumberFormat="1" applyFont="1" applyBorder="1"/>
    <xf numFmtId="44" fontId="0" fillId="0" borderId="0" xfId="1" applyFont="1" applyFill="1"/>
    <xf numFmtId="166" fontId="10" fillId="0" borderId="0" xfId="1" applyNumberFormat="1" applyFont="1"/>
    <xf numFmtId="44" fontId="0" fillId="0" borderId="0" xfId="1" applyFont="1" applyAlignment="1">
      <alignment horizontal="right"/>
    </xf>
    <xf numFmtId="166" fontId="0" fillId="0" borderId="3" xfId="0" applyNumberFormat="1" applyBorder="1"/>
    <xf numFmtId="44" fontId="5" fillId="0" borderId="0" xfId="1" applyFont="1" applyBorder="1" applyAlignment="1">
      <alignment horizontal="center"/>
    </xf>
    <xf numFmtId="0" fontId="11" fillId="0" borderId="0" xfId="0" applyFont="1" applyAlignment="1">
      <alignment horizontal="right"/>
    </xf>
    <xf numFmtId="17" fontId="21" fillId="0" borderId="0" xfId="0" applyNumberFormat="1" applyFont="1"/>
    <xf numFmtId="0" fontId="0" fillId="0" borderId="0" xfId="0" applyFill="1" applyBorder="1"/>
    <xf numFmtId="0" fontId="13" fillId="0" borderId="0" xfId="0" applyFont="1" applyAlignment="1">
      <alignment horizontal="left"/>
    </xf>
    <xf numFmtId="49" fontId="1" fillId="0" borderId="0" xfId="0" applyNumberFormat="1" applyFont="1" applyAlignment="1">
      <alignment horizontal="left" indent="1"/>
    </xf>
    <xf numFmtId="0" fontId="26" fillId="0" borderId="0" xfId="0" applyFont="1"/>
    <xf numFmtId="0" fontId="5" fillId="0" borderId="3" xfId="0" applyFont="1" applyBorder="1" applyAlignment="1">
      <alignment horizontal="center"/>
    </xf>
    <xf numFmtId="9" fontId="5" fillId="4" borderId="2" xfId="2" applyFont="1" applyFill="1" applyBorder="1" applyAlignment="1">
      <alignment horizontal="center"/>
    </xf>
    <xf numFmtId="49" fontId="1" fillId="0" borderId="0" xfId="0" applyNumberFormat="1" applyFont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8" fontId="10" fillId="0" borderId="0" xfId="1" applyNumberFormat="1" applyFont="1" applyBorder="1"/>
    <xf numFmtId="1" fontId="16" fillId="0" borderId="3" xfId="0" applyNumberFormat="1" applyFont="1" applyFill="1" applyBorder="1" applyAlignment="1">
      <alignment horizontal="left"/>
    </xf>
    <xf numFmtId="49" fontId="0" fillId="0" borderId="0" xfId="0" applyNumberFormat="1"/>
    <xf numFmtId="49" fontId="4" fillId="0" borderId="2" xfId="0" applyNumberFormat="1" applyFont="1" applyBorder="1"/>
    <xf numFmtId="49" fontId="5" fillId="0" borderId="2" xfId="0" applyNumberFormat="1" applyFont="1" applyBorder="1"/>
    <xf numFmtId="49" fontId="7" fillId="0" borderId="2" xfId="0" applyNumberFormat="1" applyFont="1" applyBorder="1"/>
    <xf numFmtId="49" fontId="7" fillId="0" borderId="0" xfId="0" applyNumberFormat="1" applyFont="1" applyBorder="1"/>
    <xf numFmtId="49" fontId="7" fillId="0" borderId="0" xfId="0" applyNumberFormat="1" applyFont="1" applyFill="1" applyBorder="1"/>
    <xf numFmtId="49" fontId="24" fillId="0" borderId="0" xfId="0" applyNumberFormat="1" applyFont="1" applyAlignment="1">
      <alignment vertical="top" wrapText="1"/>
    </xf>
    <xf numFmtId="49" fontId="4" fillId="0" borderId="3" xfId="0" applyNumberFormat="1" applyFont="1" applyFill="1" applyBorder="1"/>
    <xf numFmtId="49" fontId="11" fillId="0" borderId="0" xfId="0" applyNumberFormat="1" applyFont="1"/>
    <xf numFmtId="1" fontId="24" fillId="0" borderId="0" xfId="0" applyNumberFormat="1" applyFont="1" applyAlignment="1"/>
    <xf numFmtId="49" fontId="24" fillId="0" borderId="0" xfId="0" applyNumberFormat="1" applyFont="1" applyAlignment="1">
      <alignment horizontal="left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4" fontId="11" fillId="0" borderId="6" xfId="1" applyNumberFormat="1" applyFont="1" applyFill="1" applyBorder="1"/>
    <xf numFmtId="168" fontId="10" fillId="0" borderId="6" xfId="1" applyNumberFormat="1" applyFont="1" applyBorder="1"/>
    <xf numFmtId="168" fontId="11" fillId="0" borderId="0" xfId="1" applyNumberFormat="1" applyFont="1" applyFill="1" applyBorder="1" applyAlignment="1">
      <alignment horizontal="right"/>
    </xf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Alignment="1" applyProtection="1">
      <alignment horizontal="left" vertical="top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4" fillId="0" borderId="3" xfId="0" applyFont="1" applyFill="1" applyBorder="1"/>
    <xf numFmtId="0" fontId="1" fillId="0" borderId="0" xfId="0" applyFont="1" applyFill="1" applyAlignment="1"/>
    <xf numFmtId="1" fontId="0" fillId="0" borderId="0" xfId="0" applyNumberFormat="1" applyFont="1" applyAlignment="1">
      <alignment horizontal="left"/>
    </xf>
    <xf numFmtId="1" fontId="0" fillId="0" borderId="0" xfId="0" applyNumberFormat="1" applyFont="1" applyAlignment="1">
      <alignment horizontal="right" indent="2"/>
    </xf>
    <xf numFmtId="1" fontId="0" fillId="0" borderId="0" xfId="0" applyNumberFormat="1" applyFont="1" applyFill="1"/>
    <xf numFmtId="1" fontId="0" fillId="0" borderId="0" xfId="0" applyNumberFormat="1" applyFont="1" applyFill="1" applyAlignment="1">
      <alignment horizontal="left"/>
    </xf>
    <xf numFmtId="49" fontId="0" fillId="0" borderId="0" xfId="0" applyNumberFormat="1" applyFont="1"/>
    <xf numFmtId="1" fontId="0" fillId="0" borderId="3" xfId="0" applyNumberFormat="1" applyFont="1" applyFill="1" applyBorder="1" applyAlignment="1">
      <alignment horizontal="center"/>
    </xf>
    <xf numFmtId="1" fontId="0" fillId="0" borderId="3" xfId="0" applyNumberFormat="1" applyFont="1" applyBorder="1"/>
    <xf numFmtId="164" fontId="0" fillId="3" borderId="3" xfId="0" applyNumberFormat="1" applyFont="1" applyFill="1" applyBorder="1"/>
    <xf numFmtId="1" fontId="0" fillId="0" borderId="0" xfId="0" applyNumberFormat="1" applyFont="1"/>
    <xf numFmtId="1" fontId="0" fillId="0" borderId="0" xfId="0" applyNumberFormat="1" applyFont="1" applyFill="1" applyAlignment="1">
      <alignment horizontal="right" indent="2"/>
    </xf>
    <xf numFmtId="49" fontId="24" fillId="0" borderId="0" xfId="0" applyNumberFormat="1" applyFont="1"/>
    <xf numFmtId="17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1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wrapText="1"/>
    </xf>
    <xf numFmtId="1" fontId="0" fillId="3" borderId="0" xfId="0" applyNumberFormat="1" applyFont="1" applyFill="1" applyAlignment="1">
      <alignment horizontal="right"/>
    </xf>
    <xf numFmtId="49" fontId="0" fillId="0" borderId="0" xfId="0" applyNumberFormat="1" applyFont="1" applyFill="1"/>
    <xf numFmtId="1" fontId="0" fillId="0" borderId="0" xfId="0" applyNumberFormat="1" applyFont="1" applyAlignment="1">
      <alignment horizontal="right"/>
    </xf>
    <xf numFmtId="1" fontId="1" fillId="0" borderId="0" xfId="0" applyNumberFormat="1" applyFont="1" applyFill="1" applyAlignment="1">
      <alignment horizontal="right"/>
    </xf>
    <xf numFmtId="1" fontId="0" fillId="3" borderId="0" xfId="0" applyNumberFormat="1" applyFont="1" applyFill="1"/>
    <xf numFmtId="2" fontId="0" fillId="3" borderId="0" xfId="0" applyNumberFormat="1" applyFont="1" applyFill="1"/>
    <xf numFmtId="1" fontId="0" fillId="0" borderId="0" xfId="0" applyNumberFormat="1" applyFont="1" applyAlignment="1">
      <alignment horizontal="left" vertical="top"/>
    </xf>
    <xf numFmtId="167" fontId="0" fillId="0" borderId="0" xfId="0" applyNumberFormat="1" applyFont="1" applyFill="1"/>
    <xf numFmtId="49" fontId="4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/>
    <xf numFmtId="168" fontId="11" fillId="5" borderId="0" xfId="1" applyNumberFormat="1" applyFont="1" applyFill="1" applyBorder="1"/>
    <xf numFmtId="17" fontId="11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Spole&#269;nost\Data\Data-projek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ména"/>
      <sheetName val="Druhy PD"/>
      <sheetName val="Druhy PD_2024"/>
      <sheetName val="Části PD"/>
    </sheetNames>
    <sheetDataSet>
      <sheetData sheetId="0">
        <row r="1">
          <cell r="A1">
            <v>2</v>
          </cell>
        </row>
        <row r="4">
          <cell r="B4" t="str">
            <v>MARTIN FEJK</v>
          </cell>
        </row>
        <row r="5">
          <cell r="B5" t="str">
            <v>ANDREA JUNKOVÁ</v>
          </cell>
        </row>
        <row r="6">
          <cell r="B6" t="str">
            <v>ANDREA HOFMAN</v>
          </cell>
        </row>
        <row r="7">
          <cell r="B7" t="str">
            <v>Ing. Jan Pěnčík</v>
          </cell>
        </row>
        <row r="8">
          <cell r="B8" t="str">
            <v>ING. K. MIHATSCHOVÁ</v>
          </cell>
        </row>
        <row r="10">
          <cell r="B10" t="str">
            <v>MIROSLAV SKALICKÝ</v>
          </cell>
        </row>
        <row r="11">
          <cell r="B11" t="str">
            <v>ZDENĚK MIKEŠ</v>
          </cell>
        </row>
        <row r="12">
          <cell r="B12" t="str">
            <v>ROMAN HLADÍK</v>
          </cell>
        </row>
        <row r="13">
          <cell r="B13" t="str">
            <v>JITKA ONDRÁŠKOVÁ</v>
          </cell>
        </row>
        <row r="14">
          <cell r="B14" t="str">
            <v>ING.ARCH. MICHAL ROSA</v>
          </cell>
        </row>
        <row r="15">
          <cell r="B15" t="str">
            <v>ING. MILAN JANSA</v>
          </cell>
        </row>
        <row r="16">
          <cell r="B16" t="str">
            <v>ING. MILAN MARX</v>
          </cell>
        </row>
        <row r="17">
          <cell r="B17" t="str">
            <v>ING. TOMÁŠ BUKOVSKÝ</v>
          </cell>
        </row>
        <row r="18">
          <cell r="B18" t="str">
            <v>ING. VLADISLAV JÁNA</v>
          </cell>
        </row>
        <row r="19">
          <cell r="B19" t="str">
            <v>ING. JAN CHALOUPSKÝ</v>
          </cell>
        </row>
        <row r="20">
          <cell r="B20" t="str">
            <v>ING. OLDŘICH HLÍZA</v>
          </cell>
        </row>
        <row r="21">
          <cell r="B21" t="str">
            <v>ING. RADKA ZÁMOSTNÁ</v>
          </cell>
        </row>
        <row r="22">
          <cell r="B22" t="str">
            <v>ING. JIŘÍ HAŇÁČEK</v>
          </cell>
        </row>
        <row r="23">
          <cell r="B23" t="str">
            <v>Ing. Miroslav Možíš</v>
          </cell>
        </row>
        <row r="24">
          <cell r="B24" t="str">
            <v>ING.ARCH.VL.SMILNICKÝ</v>
          </cell>
        </row>
        <row r="25">
          <cell r="B25" t="str">
            <v>ING. IVAN ŠÍR</v>
          </cell>
        </row>
        <row r="26">
          <cell r="B26" t="str">
            <v>ING. MICHAL JAĎUĎ</v>
          </cell>
        </row>
        <row r="27">
          <cell r="B27" t="str">
            <v>ING. JAN ČÍŽEK</v>
          </cell>
        </row>
        <row r="28">
          <cell r="B28" t="str">
            <v>ING. RENÉ HUBKA</v>
          </cell>
        </row>
        <row r="29">
          <cell r="B29" t="str">
            <v>ING. MIROSLAV FRANC</v>
          </cell>
        </row>
        <row r="30">
          <cell r="B30" t="str">
            <v>ING. MIROSLAV PODLIPNÝ</v>
          </cell>
        </row>
        <row r="31">
          <cell r="B31" t="str">
            <v>ING. KAREL PETERKA</v>
          </cell>
        </row>
        <row r="32">
          <cell r="B32" t="str">
            <v>ING. ALENA POZLEROVÁ</v>
          </cell>
        </row>
        <row r="33">
          <cell r="B33" t="str">
            <v>ING. MICHAL DAVID</v>
          </cell>
        </row>
        <row r="34">
          <cell r="B34" t="str">
            <v>ING. STANISLAV JANÁK</v>
          </cell>
        </row>
        <row r="35">
          <cell r="B35" t="str">
            <v>ŠTĚPÁN MIHALEČKO</v>
          </cell>
        </row>
        <row r="36">
          <cell r="B36" t="str">
            <v>ING. DAVID PAUZAR</v>
          </cell>
        </row>
        <row r="37">
          <cell r="B37" t="str">
            <v>JIŘINA FIKAROVÁ</v>
          </cell>
        </row>
        <row r="38">
          <cell r="B38" t="str">
            <v>VLADIMÍR KEJKLÍČEK</v>
          </cell>
        </row>
        <row r="39">
          <cell r="B39" t="str">
            <v>ING. VOJTĚCH NOVOTNÝ</v>
          </cell>
        </row>
        <row r="40">
          <cell r="B40" t="str">
            <v>ING.ARCH. PAVEL MACHAR</v>
          </cell>
        </row>
        <row r="41">
          <cell r="B41" t="str">
            <v xml:space="preserve">ING.KLÁRA KOPSOVÁ </v>
          </cell>
        </row>
        <row r="42">
          <cell r="B42" t="str">
            <v>ING. JOSEF MOLNÁR</v>
          </cell>
        </row>
        <row r="43">
          <cell r="B43" t="str">
            <v>ING. JAN KURENDA</v>
          </cell>
        </row>
        <row r="44">
          <cell r="B44" t="str">
            <v>DIMENSE v.o.s. Brno</v>
          </cell>
        </row>
        <row r="45">
          <cell r="B45" t="str">
            <v>ING. ALEŠ ŽALSKÝ</v>
          </cell>
        </row>
        <row r="46">
          <cell r="B46" t="str">
            <v>ING.ARCH. JURA BEČIČKA</v>
          </cell>
        </row>
        <row r="47">
          <cell r="B47" t="str">
            <v>ING. PETR KOŠŤÁL</v>
          </cell>
        </row>
        <row r="48">
          <cell r="B48" t="str">
            <v>Gast-Pro Trutnov</v>
          </cell>
        </row>
        <row r="49">
          <cell r="B49" t="str">
            <v>ING. STANISLAV KOLÁŘ</v>
          </cell>
        </row>
        <row r="50">
          <cell r="B50" t="str">
            <v>MARTIN ŠAFRÁNEK</v>
          </cell>
        </row>
        <row r="51">
          <cell r="B51" t="str">
            <v>STUDIO REAKTOR</v>
          </cell>
        </row>
        <row r="52">
          <cell r="B52" t="str">
            <v>MILAN FALTA</v>
          </cell>
        </row>
        <row r="53">
          <cell r="B53" t="str">
            <v>ING.ARCH. TIBOR PARÁK</v>
          </cell>
        </row>
        <row r="54">
          <cell r="B54" t="str">
            <v>ING. JIŘÍ SVATOŇ</v>
          </cell>
        </row>
        <row r="55">
          <cell r="B55" t="str">
            <v>ING.JAROSLAV MÁSLO</v>
          </cell>
        </row>
        <row r="56">
          <cell r="B56" t="str">
            <v>ING.ARCH. JIŘÍ VINCENC</v>
          </cell>
        </row>
        <row r="57">
          <cell r="B57" t="str">
            <v>Ing. Pavel Rus</v>
          </cell>
        </row>
        <row r="58">
          <cell r="B58" t="str">
            <v>ING.JAROSLAV IMLAUF</v>
          </cell>
        </row>
        <row r="59">
          <cell r="B59" t="str">
            <v>ING.ZDENĚK FIBIKAR</v>
          </cell>
        </row>
        <row r="60">
          <cell r="B60" t="str">
            <v>Rosa - Architekt s.r.o.</v>
          </cell>
        </row>
        <row r="61">
          <cell r="B61" t="str">
            <v>JANSA PROJEKT s.r.o.</v>
          </cell>
        </row>
        <row r="62">
          <cell r="B62" t="str">
            <v>PROJEKTIS DK s.r.o.</v>
          </cell>
        </row>
        <row r="63">
          <cell r="B63" t="str">
            <v>PETR POSPÍCHAL</v>
          </cell>
        </row>
      </sheetData>
      <sheetData sheetId="1"/>
      <sheetData sheetId="2"/>
      <sheetData sheetId="3">
        <row r="1">
          <cell r="A1" t="str">
            <v>ČOV-K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J43"/>
  <sheetViews>
    <sheetView showZeros="0" zoomScale="85" zoomScaleNormal="85" workbookViewId="0">
      <selection activeCell="P13" sqref="P13"/>
    </sheetView>
  </sheetViews>
  <sheetFormatPr defaultRowHeight="12.75" x14ac:dyDescent="0.2"/>
  <cols>
    <col min="1" max="1" width="5.85546875" style="16" customWidth="1"/>
    <col min="2" max="2" width="10.85546875" customWidth="1"/>
    <col min="3" max="3" width="46.5703125" style="1" customWidth="1"/>
    <col min="4" max="4" width="8" style="1" customWidth="1"/>
    <col min="5" max="5" width="11.7109375" style="3" customWidth="1"/>
    <col min="6" max="6" width="11.7109375" style="2" customWidth="1"/>
    <col min="7" max="7" width="17.42578125" customWidth="1"/>
    <col min="9" max="9" width="11.140625" customWidth="1"/>
    <col min="10" max="10" width="10.7109375" customWidth="1"/>
    <col min="13" max="13" width="19.28515625" customWidth="1"/>
    <col min="15" max="15" width="24.42578125" customWidth="1"/>
    <col min="16" max="16" width="22" customWidth="1"/>
    <col min="17" max="17" width="21" customWidth="1"/>
  </cols>
  <sheetData>
    <row r="1" spans="1:10" ht="20.25" x14ac:dyDescent="0.2">
      <c r="B1" s="38"/>
      <c r="C1" s="109" t="s">
        <v>54</v>
      </c>
      <c r="D1" s="38"/>
      <c r="E1" s="38"/>
      <c r="F1" s="38"/>
      <c r="G1" s="38"/>
      <c r="H1" s="38"/>
      <c r="J1" s="79"/>
    </row>
    <row r="2" spans="1:10" ht="28.5" customHeight="1" x14ac:dyDescent="0.3">
      <c r="B2" s="33" t="s">
        <v>8</v>
      </c>
      <c r="C2" s="110" t="s">
        <v>39</v>
      </c>
      <c r="D2" s="111"/>
      <c r="E2" s="112"/>
      <c r="F2" s="25"/>
      <c r="G2" s="49"/>
      <c r="J2" s="79"/>
    </row>
    <row r="3" spans="1:10" ht="19.5" customHeight="1" x14ac:dyDescent="0.25">
      <c r="B3" s="19" t="s">
        <v>5</v>
      </c>
      <c r="C3" s="110" t="s">
        <v>40</v>
      </c>
      <c r="D3" s="111"/>
      <c r="E3" s="112"/>
      <c r="F3" s="25"/>
      <c r="G3" s="50"/>
      <c r="J3" s="79"/>
    </row>
    <row r="4" spans="1:10" ht="18" customHeight="1" x14ac:dyDescent="0.25">
      <c r="B4" s="19"/>
      <c r="C4" s="110" t="s">
        <v>41</v>
      </c>
      <c r="D4" s="111"/>
      <c r="E4" s="112"/>
      <c r="F4" s="25"/>
      <c r="G4" s="50"/>
      <c r="J4" s="79"/>
    </row>
    <row r="5" spans="1:10" ht="18" customHeight="1" x14ac:dyDescent="0.25">
      <c r="A5" s="147"/>
      <c r="B5" s="19" t="s">
        <v>15</v>
      </c>
      <c r="C5" s="110" t="s">
        <v>42</v>
      </c>
      <c r="D5" s="111"/>
      <c r="E5" s="112"/>
      <c r="F5" s="25"/>
      <c r="G5" s="50"/>
      <c r="J5" s="79"/>
    </row>
    <row r="6" spans="1:10" ht="22.5" customHeight="1" x14ac:dyDescent="0.25">
      <c r="B6" s="19" t="s">
        <v>6</v>
      </c>
      <c r="C6" s="110" t="s">
        <v>43</v>
      </c>
      <c r="D6" s="111"/>
      <c r="E6" s="112"/>
      <c r="F6" s="25"/>
      <c r="G6" s="50"/>
      <c r="H6" s="4"/>
      <c r="J6" s="79"/>
    </row>
    <row r="7" spans="1:10" ht="24" customHeight="1" x14ac:dyDescent="0.25">
      <c r="B7" s="19"/>
      <c r="C7" s="36"/>
      <c r="E7"/>
      <c r="F7"/>
      <c r="G7" s="4"/>
      <c r="H7" s="4"/>
      <c r="J7" s="79"/>
    </row>
    <row r="8" spans="1:10" ht="16.5" customHeight="1" x14ac:dyDescent="0.2">
      <c r="B8" s="30"/>
      <c r="C8"/>
      <c r="D8" s="5"/>
      <c r="E8"/>
      <c r="J8" s="79"/>
    </row>
    <row r="9" spans="1:10" ht="30.75" customHeight="1" x14ac:dyDescent="0.25">
      <c r="B9" s="149" t="s">
        <v>23</v>
      </c>
      <c r="C9" s="149"/>
      <c r="D9" s="149"/>
      <c r="E9" s="149"/>
      <c r="F9" s="149"/>
      <c r="G9" s="149"/>
      <c r="J9" s="79"/>
    </row>
    <row r="10" spans="1:10" ht="16.5" customHeight="1" x14ac:dyDescent="0.2">
      <c r="B10" s="30"/>
      <c r="C10"/>
      <c r="D10" s="5"/>
      <c r="E10"/>
      <c r="J10" s="79"/>
    </row>
    <row r="11" spans="1:10" ht="31.5" x14ac:dyDescent="0.25">
      <c r="B11" s="42" t="s">
        <v>11</v>
      </c>
      <c r="C11" s="43" t="s">
        <v>12</v>
      </c>
      <c r="D11" s="31"/>
      <c r="E11" s="32"/>
      <c r="F11" s="44"/>
      <c r="G11" s="6" t="s">
        <v>1</v>
      </c>
      <c r="J11" s="79"/>
    </row>
    <row r="12" spans="1:10" x14ac:dyDescent="0.2">
      <c r="A12" s="76"/>
      <c r="B12" s="7"/>
      <c r="C12" s="21"/>
      <c r="D12" s="22"/>
      <c r="E12" s="23"/>
      <c r="F12" s="23"/>
      <c r="G12" s="24"/>
      <c r="J12" s="79"/>
    </row>
    <row r="13" spans="1:10" ht="47.25" customHeight="1" x14ac:dyDescent="0.25">
      <c r="B13" s="56" t="s">
        <v>21</v>
      </c>
      <c r="C13" s="150" t="str">
        <f>VLOOKUP(B13,Položky!B$11:G$112,2,0)</f>
        <v>Montáže MaR - zařízení M1 (regulace vytápění a ohřevu TV- zdroj tepla TČ1 - Šatny)</v>
      </c>
      <c r="D13" s="150"/>
      <c r="E13" s="150"/>
      <c r="F13" s="150"/>
      <c r="G13" s="52">
        <f>VLOOKUP(B13,Položky!B$11:G$112,6,0)</f>
        <v>0</v>
      </c>
      <c r="J13" s="79"/>
    </row>
    <row r="14" spans="1:10" ht="15.75" x14ac:dyDescent="0.25">
      <c r="B14" s="66" t="s">
        <v>38</v>
      </c>
      <c r="C14" s="29" t="str">
        <f>VLOOKUP(B14,Položky!B$11:G$112,2,0)</f>
        <v>Pomocné stavební práce - regul. zařízení</v>
      </c>
      <c r="G14" s="52">
        <f>VLOOKUP(B14,Položky!B$11:G$112,6,0)</f>
        <v>0</v>
      </c>
    </row>
    <row r="15" spans="1:10" ht="15.75" x14ac:dyDescent="0.25">
      <c r="B15" s="56"/>
      <c r="C15" s="29"/>
      <c r="G15" s="52"/>
    </row>
    <row r="16" spans="1:10" ht="15.75" x14ac:dyDescent="0.25">
      <c r="B16" s="58"/>
      <c r="C16" s="29"/>
      <c r="G16" s="52"/>
    </row>
    <row r="17" spans="1:7" x14ac:dyDescent="0.2">
      <c r="C17" s="13"/>
      <c r="F17" s="26"/>
      <c r="G17" s="12"/>
    </row>
    <row r="18" spans="1:7" ht="15.75" x14ac:dyDescent="0.25">
      <c r="C18" s="10" t="s">
        <v>4</v>
      </c>
      <c r="G18" s="27">
        <f>SUM(G13:G16)</f>
        <v>0</v>
      </c>
    </row>
    <row r="19" spans="1:7" ht="18.75" customHeight="1" x14ac:dyDescent="0.2">
      <c r="C19" s="48" t="s">
        <v>13</v>
      </c>
      <c r="D19" s="46"/>
      <c r="E19" s="57">
        <f>Položky!E10</f>
        <v>0.21</v>
      </c>
      <c r="F19" s="47"/>
      <c r="G19" s="28">
        <f>G18*(1+E19)</f>
        <v>0</v>
      </c>
    </row>
    <row r="20" spans="1:7" ht="18.75" customHeight="1" x14ac:dyDescent="0.2">
      <c r="C20" s="48"/>
      <c r="D20" s="46"/>
      <c r="E20" s="57"/>
      <c r="F20" s="47"/>
      <c r="G20" s="28"/>
    </row>
    <row r="21" spans="1:7" ht="18.75" customHeight="1" x14ac:dyDescent="0.2">
      <c r="C21" s="48"/>
      <c r="D21" s="46"/>
      <c r="E21" s="57"/>
      <c r="F21" s="47"/>
      <c r="G21" s="28"/>
    </row>
    <row r="22" spans="1:7" x14ac:dyDescent="0.2">
      <c r="C22" s="13"/>
      <c r="F22" s="11"/>
      <c r="G22" s="12"/>
    </row>
    <row r="23" spans="1:7" x14ac:dyDescent="0.2">
      <c r="B23" s="14"/>
      <c r="C23" s="54"/>
      <c r="D23" s="55"/>
      <c r="E23" s="55"/>
      <c r="F23" s="53"/>
      <c r="G23" s="53"/>
    </row>
    <row r="24" spans="1:7" x14ac:dyDescent="0.2">
      <c r="A24" s="148"/>
      <c r="B24" s="30"/>
      <c r="C24" s="146" t="s">
        <v>52</v>
      </c>
      <c r="D24" s="14" t="s">
        <v>7</v>
      </c>
      <c r="E24" s="14"/>
      <c r="F24" s="14" t="s">
        <v>53</v>
      </c>
      <c r="G24" s="53"/>
    </row>
    <row r="25" spans="1:7" x14ac:dyDescent="0.2">
      <c r="C25" s="75"/>
      <c r="D25" s="14"/>
      <c r="E25" s="14"/>
      <c r="F25" s="14" t="s">
        <v>3</v>
      </c>
      <c r="G25" s="12"/>
    </row>
    <row r="26" spans="1:7" x14ac:dyDescent="0.2">
      <c r="F26" s="11"/>
      <c r="G26" s="12"/>
    </row>
    <row r="27" spans="1:7" ht="15.75" x14ac:dyDescent="0.25">
      <c r="B27" s="10"/>
      <c r="C27" s="13"/>
      <c r="F27" s="17"/>
      <c r="G27" s="18"/>
    </row>
    <row r="28" spans="1:7" ht="15.75" x14ac:dyDescent="0.25">
      <c r="B28" s="10"/>
      <c r="C28" s="13"/>
      <c r="F28" s="17"/>
      <c r="G28" s="18"/>
    </row>
    <row r="29" spans="1:7" ht="15.75" x14ac:dyDescent="0.25">
      <c r="B29" s="10"/>
      <c r="C29"/>
      <c r="F29" s="53"/>
      <c r="G29" s="12"/>
    </row>
    <row r="30" spans="1:7" ht="15.75" x14ac:dyDescent="0.25">
      <c r="B30" s="10"/>
      <c r="F30" s="11"/>
      <c r="G30" s="12"/>
    </row>
    <row r="31" spans="1:7" ht="15.75" x14ac:dyDescent="0.25">
      <c r="B31" s="10"/>
      <c r="C31"/>
      <c r="F31" s="11"/>
      <c r="G31" s="12"/>
    </row>
    <row r="32" spans="1:7" ht="15.75" x14ac:dyDescent="0.25">
      <c r="B32" s="10"/>
      <c r="E32" s="15"/>
      <c r="F32" s="11"/>
      <c r="G32" s="12"/>
    </row>
    <row r="33" spans="2:7" ht="15.75" x14ac:dyDescent="0.25">
      <c r="B33" s="10"/>
      <c r="C33" s="13"/>
      <c r="E33" s="15"/>
      <c r="F33" s="11"/>
      <c r="G33" s="12"/>
    </row>
    <row r="34" spans="2:7" x14ac:dyDescent="0.2">
      <c r="C34" s="13"/>
      <c r="E34" s="15"/>
      <c r="F34" s="11"/>
      <c r="G34" s="12"/>
    </row>
    <row r="35" spans="2:7" x14ac:dyDescent="0.2">
      <c r="C35" s="13"/>
      <c r="F35" s="17"/>
      <c r="G35" s="12"/>
    </row>
    <row r="36" spans="2:7" x14ac:dyDescent="0.2">
      <c r="C36" s="13"/>
      <c r="F36" s="11"/>
      <c r="G36" s="12"/>
    </row>
    <row r="37" spans="2:7" x14ac:dyDescent="0.2">
      <c r="C37" s="13"/>
      <c r="F37" s="11"/>
      <c r="G37" s="12"/>
    </row>
    <row r="38" spans="2:7" x14ac:dyDescent="0.2">
      <c r="C38" s="13"/>
      <c r="E38" s="15"/>
      <c r="F38" s="11"/>
      <c r="G38" s="12"/>
    </row>
    <row r="39" spans="2:7" x14ac:dyDescent="0.2">
      <c r="C39" s="13"/>
      <c r="F39" s="17"/>
      <c r="G39" s="12"/>
    </row>
    <row r="40" spans="2:7" x14ac:dyDescent="0.2">
      <c r="F40" s="17"/>
      <c r="G40" s="12"/>
    </row>
    <row r="41" spans="2:7" x14ac:dyDescent="0.2">
      <c r="C41" s="13"/>
      <c r="F41" s="11"/>
      <c r="G41" s="12"/>
    </row>
    <row r="42" spans="2:7" x14ac:dyDescent="0.2">
      <c r="C42" s="13"/>
      <c r="E42" s="15"/>
      <c r="F42" s="11"/>
      <c r="G42" s="12"/>
    </row>
    <row r="43" spans="2:7" x14ac:dyDescent="0.2">
      <c r="F43" s="11"/>
      <c r="G43" s="12"/>
    </row>
  </sheetData>
  <sortState ref="C31:D31">
    <sortCondition descending="1" ref="C31"/>
  </sortState>
  <mergeCells count="2">
    <mergeCell ref="B9:G9"/>
    <mergeCell ref="C13:F13"/>
  </mergeCells>
  <phoneticPr fontId="12" type="noConversion"/>
  <pageMargins left="0.68" right="0.28000000000000003" top="1.43" bottom="0.984251969" header="0.4921259845" footer="0.4921259845"/>
  <pageSetup paperSize="9" scale="85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500"/>
  <sheetViews>
    <sheetView showGridLines="0" showZeros="0" tabSelected="1" zoomScale="130" zoomScaleNormal="130" zoomScaleSheetLayoutView="85" workbookViewId="0">
      <selection activeCell="A16" sqref="A16"/>
    </sheetView>
  </sheetViews>
  <sheetFormatPr defaultRowHeight="12.75" x14ac:dyDescent="0.2"/>
  <cols>
    <col min="1" max="1" width="8.85546875" customWidth="1"/>
    <col min="2" max="2" width="10.42578125" customWidth="1"/>
    <col min="3" max="3" width="64.5703125" style="89" customWidth="1"/>
    <col min="4" max="4" width="7.7109375" style="20" customWidth="1"/>
    <col min="5" max="5" width="11" style="3" customWidth="1"/>
    <col min="6" max="6" width="14.28515625" style="25" customWidth="1"/>
    <col min="7" max="7" width="15.7109375" style="51" customWidth="1"/>
    <col min="8" max="8" width="13.28515625" style="5" customWidth="1"/>
    <col min="9" max="9" width="14" customWidth="1"/>
    <col min="10" max="10" width="10.42578125" customWidth="1"/>
    <col min="17" max="17" width="33.5703125" bestFit="1" customWidth="1"/>
    <col min="18" max="18" width="27.7109375" bestFit="1" customWidth="1"/>
  </cols>
  <sheetData>
    <row r="1" spans="1:10" ht="20.25" customHeight="1" x14ac:dyDescent="0.2">
      <c r="B1" s="38"/>
      <c r="C1" s="109" t="s">
        <v>54</v>
      </c>
      <c r="D1" s="38"/>
      <c r="E1" s="38"/>
      <c r="F1" s="38"/>
      <c r="G1" s="38"/>
      <c r="H1" s="60"/>
      <c r="J1" s="79"/>
    </row>
    <row r="2" spans="1:10" ht="27" customHeight="1" x14ac:dyDescent="0.3">
      <c r="B2" s="33" t="s">
        <v>8</v>
      </c>
      <c r="C2" s="110" t="s">
        <v>39</v>
      </c>
      <c r="D2" s="111"/>
      <c r="E2" s="112"/>
      <c r="G2" s="49"/>
      <c r="H2" s="34"/>
      <c r="I2" s="35"/>
    </row>
    <row r="3" spans="1:10" ht="20.25" customHeight="1" x14ac:dyDescent="0.4">
      <c r="B3" s="19" t="s">
        <v>5</v>
      </c>
      <c r="C3" s="110" t="s">
        <v>40</v>
      </c>
      <c r="D3" s="111"/>
      <c r="E3" s="112"/>
      <c r="G3" s="50"/>
      <c r="H3" s="4"/>
      <c r="I3" s="37"/>
    </row>
    <row r="4" spans="1:10" ht="20.25" customHeight="1" x14ac:dyDescent="0.4">
      <c r="B4" s="19"/>
      <c r="C4" s="110" t="s">
        <v>41</v>
      </c>
      <c r="D4" s="111"/>
      <c r="E4" s="112"/>
      <c r="G4" s="50"/>
      <c r="H4" s="4"/>
      <c r="I4" s="37"/>
    </row>
    <row r="5" spans="1:10" ht="20.25" customHeight="1" x14ac:dyDescent="0.4">
      <c r="B5" s="19" t="s">
        <v>15</v>
      </c>
      <c r="C5" s="110" t="s">
        <v>42</v>
      </c>
      <c r="D5" s="111"/>
      <c r="E5" s="112"/>
      <c r="G5" s="50"/>
      <c r="H5" s="4"/>
      <c r="I5" s="37"/>
    </row>
    <row r="6" spans="1:10" ht="24" customHeight="1" x14ac:dyDescent="0.4">
      <c r="B6" s="19" t="s">
        <v>6</v>
      </c>
      <c r="C6" s="110" t="s">
        <v>43</v>
      </c>
      <c r="D6" s="111"/>
      <c r="E6" s="112"/>
      <c r="G6" s="50"/>
      <c r="H6" s="4"/>
      <c r="I6" s="37"/>
    </row>
    <row r="7" spans="1:10" ht="19.5" customHeight="1" x14ac:dyDescent="0.2">
      <c r="D7" s="5"/>
      <c r="E7"/>
    </row>
    <row r="8" spans="1:10" ht="15.75" customHeight="1" x14ac:dyDescent="0.25">
      <c r="A8" s="77">
        <f>COUNTIFS(A11:A118,"S")</f>
        <v>2</v>
      </c>
      <c r="B8" s="113"/>
      <c r="C8" s="90" t="s">
        <v>16</v>
      </c>
      <c r="D8" s="61" t="s">
        <v>0</v>
      </c>
      <c r="E8" s="6" t="s">
        <v>17</v>
      </c>
      <c r="F8" s="62" t="s">
        <v>18</v>
      </c>
      <c r="G8" s="63" t="s">
        <v>1</v>
      </c>
      <c r="H8"/>
    </row>
    <row r="9" spans="1:10" ht="15.75" customHeight="1" x14ac:dyDescent="0.2">
      <c r="A9" s="7"/>
      <c r="B9" s="112"/>
      <c r="C9" s="91" t="s">
        <v>19</v>
      </c>
      <c r="D9" s="8"/>
      <c r="E9" s="8"/>
      <c r="F9" s="39"/>
      <c r="G9" s="64">
        <f ca="1">SUMIF(A12:G52,"S",G12:G52)</f>
        <v>0</v>
      </c>
      <c r="H9"/>
    </row>
    <row r="10" spans="1:10" ht="15.75" customHeight="1" x14ac:dyDescent="0.2">
      <c r="A10" s="7"/>
      <c r="B10" s="114"/>
      <c r="C10" s="92" t="s">
        <v>20</v>
      </c>
      <c r="D10" s="8"/>
      <c r="E10" s="81">
        <v>0.21</v>
      </c>
      <c r="F10" s="39"/>
      <c r="G10" s="65">
        <f ca="1">G9*(1+E10)</f>
        <v>0</v>
      </c>
      <c r="H10"/>
    </row>
    <row r="11" spans="1:10" ht="12.75" customHeight="1" x14ac:dyDescent="0.2">
      <c r="A11" s="7"/>
      <c r="B11" s="115"/>
      <c r="C11" s="93"/>
      <c r="D11" s="23"/>
      <c r="E11" s="23"/>
      <c r="F11" s="73"/>
      <c r="G11" s="24"/>
      <c r="H11"/>
    </row>
    <row r="12" spans="1:10" ht="13.5" customHeight="1" x14ac:dyDescent="0.2">
      <c r="A12" s="7"/>
      <c r="B12" s="116"/>
      <c r="C12" s="94"/>
      <c r="D12" s="23"/>
      <c r="E12" s="23"/>
      <c r="F12" s="73"/>
      <c r="G12" s="24"/>
      <c r="H12"/>
    </row>
    <row r="13" spans="1:10" ht="15.75" x14ac:dyDescent="0.25">
      <c r="A13" s="9" t="s">
        <v>2</v>
      </c>
      <c r="B13" s="88" t="s">
        <v>21</v>
      </c>
      <c r="C13" s="117" t="s">
        <v>44</v>
      </c>
      <c r="D13" s="80"/>
      <c r="E13" s="80"/>
      <c r="F13" s="67"/>
      <c r="G13" s="68">
        <f>SUM(G14:G31)</f>
        <v>0</v>
      </c>
      <c r="H13"/>
    </row>
    <row r="14" spans="1:10" ht="13.5" customHeight="1" x14ac:dyDescent="0.2">
      <c r="A14" s="7"/>
      <c r="B14" s="46"/>
      <c r="C14" s="46"/>
      <c r="D14" s="23"/>
      <c r="E14" s="23"/>
      <c r="F14" s="73"/>
      <c r="G14" s="24"/>
      <c r="H14"/>
    </row>
    <row r="15" spans="1:10" ht="13.5" customHeight="1" x14ac:dyDescent="0.2">
      <c r="A15" s="7"/>
      <c r="B15" s="83" t="s">
        <v>22</v>
      </c>
      <c r="C15" s="84" t="s">
        <v>31</v>
      </c>
      <c r="D15" s="85" t="s">
        <v>10</v>
      </c>
      <c r="E15" s="86">
        <v>1</v>
      </c>
      <c r="F15" s="145"/>
      <c r="G15" s="87">
        <f>E15*F15</f>
        <v>0</v>
      </c>
      <c r="H15"/>
    </row>
    <row r="16" spans="1:10" x14ac:dyDescent="0.2">
      <c r="B16" s="83" t="s">
        <v>22</v>
      </c>
      <c r="C16" s="84" t="s">
        <v>27</v>
      </c>
      <c r="D16" s="85" t="s">
        <v>10</v>
      </c>
      <c r="E16" s="86">
        <v>1</v>
      </c>
      <c r="F16" s="145"/>
      <c r="G16" s="87">
        <f>E16*F16</f>
        <v>0</v>
      </c>
      <c r="H16"/>
    </row>
    <row r="17" spans="1:8" ht="13.5" customHeight="1" x14ac:dyDescent="0.2">
      <c r="B17" s="46"/>
      <c r="C17" s="46"/>
      <c r="D17" s="23"/>
      <c r="E17" s="23"/>
      <c r="F17" s="73"/>
      <c r="G17" s="24"/>
      <c r="H17"/>
    </row>
    <row r="18" spans="1:8" ht="13.5" customHeight="1" x14ac:dyDescent="0.2">
      <c r="B18" s="46"/>
      <c r="C18" s="46" t="s">
        <v>32</v>
      </c>
      <c r="D18" s="23"/>
      <c r="E18" s="23"/>
      <c r="F18" s="73"/>
      <c r="G18" s="24"/>
      <c r="H18"/>
    </row>
    <row r="19" spans="1:8" x14ac:dyDescent="0.2">
      <c r="B19" s="83" t="s">
        <v>14</v>
      </c>
      <c r="C19" s="84" t="s">
        <v>45</v>
      </c>
      <c r="D19" s="85" t="s">
        <v>9</v>
      </c>
      <c r="E19" s="86">
        <v>1</v>
      </c>
      <c r="F19" s="41"/>
      <c r="G19" s="106" t="s">
        <v>36</v>
      </c>
      <c r="H19"/>
    </row>
    <row r="20" spans="1:8" x14ac:dyDescent="0.2">
      <c r="B20" s="83" t="s">
        <v>14</v>
      </c>
      <c r="C20" s="84" t="s">
        <v>46</v>
      </c>
      <c r="D20" s="85" t="s">
        <v>9</v>
      </c>
      <c r="E20" s="86">
        <v>1</v>
      </c>
      <c r="F20" s="41"/>
      <c r="G20" s="106" t="s">
        <v>36</v>
      </c>
      <c r="H20"/>
    </row>
    <row r="21" spans="1:8" ht="13.5" customHeight="1" x14ac:dyDescent="0.2">
      <c r="B21" s="83" t="s">
        <v>14</v>
      </c>
      <c r="C21" s="84" t="s">
        <v>47</v>
      </c>
      <c r="D21" s="85" t="s">
        <v>9</v>
      </c>
      <c r="E21" s="86">
        <v>1</v>
      </c>
      <c r="F21" s="41"/>
      <c r="G21" s="106" t="s">
        <v>36</v>
      </c>
      <c r="H21"/>
    </row>
    <row r="22" spans="1:8" ht="13.5" customHeight="1" x14ac:dyDescent="0.2">
      <c r="B22" s="83" t="s">
        <v>14</v>
      </c>
      <c r="C22" s="84" t="s">
        <v>48</v>
      </c>
      <c r="D22" s="85" t="s">
        <v>9</v>
      </c>
      <c r="E22" s="86">
        <v>1</v>
      </c>
      <c r="F22" s="145"/>
      <c r="G22" s="87">
        <f t="shared" ref="G22" si="0">E22*F22</f>
        <v>0</v>
      </c>
      <c r="H22"/>
    </row>
    <row r="23" spans="1:8" ht="13.5" customHeight="1" x14ac:dyDescent="0.2">
      <c r="B23" s="83" t="s">
        <v>14</v>
      </c>
      <c r="C23" s="84" t="s">
        <v>49</v>
      </c>
      <c r="D23" s="85" t="s">
        <v>9</v>
      </c>
      <c r="E23" s="86">
        <v>1</v>
      </c>
      <c r="F23" s="145"/>
      <c r="G23" s="87">
        <f t="shared" ref="G23:G25" si="1">E23*F23</f>
        <v>0</v>
      </c>
      <c r="H23"/>
    </row>
    <row r="24" spans="1:8" x14ac:dyDescent="0.2">
      <c r="B24" s="83" t="s">
        <v>14</v>
      </c>
      <c r="C24" s="118" t="s">
        <v>50</v>
      </c>
      <c r="D24" s="85" t="s">
        <v>9</v>
      </c>
      <c r="E24" s="86">
        <v>1</v>
      </c>
      <c r="F24" s="145"/>
      <c r="G24" s="87">
        <f t="shared" si="1"/>
        <v>0</v>
      </c>
      <c r="H24"/>
    </row>
    <row r="25" spans="1:8" x14ac:dyDescent="0.2">
      <c r="B25" s="83" t="s">
        <v>14</v>
      </c>
      <c r="C25" s="118" t="s">
        <v>51</v>
      </c>
      <c r="D25" s="85" t="s">
        <v>9</v>
      </c>
      <c r="E25" s="86">
        <v>1</v>
      </c>
      <c r="F25" s="145"/>
      <c r="G25" s="87">
        <f t="shared" si="1"/>
        <v>0</v>
      </c>
      <c r="H25"/>
    </row>
    <row r="26" spans="1:8" s="7" customFormat="1" ht="13.5" customHeight="1" x14ac:dyDescent="0.2">
      <c r="A26"/>
      <c r="B26" s="115"/>
      <c r="C26" s="115"/>
      <c r="D26" s="115"/>
      <c r="E26" s="115"/>
    </row>
    <row r="27" spans="1:8" x14ac:dyDescent="0.2">
      <c r="B27" s="46" t="s">
        <v>14</v>
      </c>
      <c r="C27" s="46" t="s">
        <v>30</v>
      </c>
      <c r="D27" s="23"/>
      <c r="E27" s="23"/>
      <c r="F27" s="73"/>
      <c r="G27" s="24"/>
      <c r="H27"/>
    </row>
    <row r="28" spans="1:8" ht="13.5" customHeight="1" x14ac:dyDescent="0.2">
      <c r="B28" s="83"/>
      <c r="C28" s="84" t="s">
        <v>26</v>
      </c>
      <c r="D28" s="85" t="s">
        <v>10</v>
      </c>
      <c r="E28" s="86">
        <v>1</v>
      </c>
      <c r="F28" s="145"/>
      <c r="G28" s="87">
        <f>E28*F28</f>
        <v>0</v>
      </c>
      <c r="H28"/>
    </row>
    <row r="29" spans="1:8" x14ac:dyDescent="0.2">
      <c r="A29" s="7"/>
      <c r="B29" s="83"/>
      <c r="C29" s="84" t="s">
        <v>25</v>
      </c>
      <c r="D29" s="85" t="s">
        <v>10</v>
      </c>
      <c r="E29" s="86">
        <v>1</v>
      </c>
      <c r="F29" s="145"/>
      <c r="G29" s="87">
        <f>E29*F29</f>
        <v>0</v>
      </c>
      <c r="H29"/>
    </row>
    <row r="30" spans="1:8" x14ac:dyDescent="0.2">
      <c r="A30" s="7"/>
      <c r="B30" s="116"/>
      <c r="C30" s="98"/>
      <c r="D30" s="23"/>
      <c r="E30" s="23"/>
      <c r="G30" s="24"/>
      <c r="H30"/>
    </row>
    <row r="31" spans="1:8" ht="39" customHeight="1" x14ac:dyDescent="0.2">
      <c r="B31" s="119"/>
      <c r="C31" s="99" t="s">
        <v>37</v>
      </c>
      <c r="D31" s="111"/>
      <c r="E31" s="120"/>
      <c r="G31" s="12"/>
      <c r="H31"/>
    </row>
    <row r="32" spans="1:8" x14ac:dyDescent="0.2">
      <c r="B32" s="119"/>
      <c r="C32" s="95"/>
      <c r="D32" s="111"/>
      <c r="E32" s="121"/>
      <c r="G32" s="12"/>
      <c r="H32"/>
    </row>
    <row r="33" spans="1:8" x14ac:dyDescent="0.2">
      <c r="B33" s="122"/>
      <c r="C33" s="123"/>
      <c r="D33" s="111"/>
      <c r="E33" s="120"/>
      <c r="G33" s="12"/>
      <c r="H33"/>
    </row>
    <row r="34" spans="1:8" ht="15.75" x14ac:dyDescent="0.25">
      <c r="A34" s="9" t="s">
        <v>2</v>
      </c>
      <c r="B34" s="124" t="s">
        <v>38</v>
      </c>
      <c r="C34" s="96" t="s">
        <v>24</v>
      </c>
      <c r="D34" s="125"/>
      <c r="E34" s="126"/>
      <c r="F34" s="72"/>
      <c r="G34" s="68">
        <f>SUM(G35:G36)</f>
        <v>0</v>
      </c>
      <c r="H34"/>
    </row>
    <row r="35" spans="1:8" x14ac:dyDescent="0.2">
      <c r="B35" s="100" t="s">
        <v>28</v>
      </c>
      <c r="C35" s="101" t="s">
        <v>29</v>
      </c>
      <c r="D35" s="102" t="s">
        <v>10</v>
      </c>
      <c r="E35" s="103">
        <v>1</v>
      </c>
      <c r="F35" s="104"/>
      <c r="G35" s="105">
        <f>E35*F35</f>
        <v>0</v>
      </c>
      <c r="H35"/>
    </row>
    <row r="36" spans="1:8" x14ac:dyDescent="0.2">
      <c r="B36" s="127"/>
      <c r="C36" s="82"/>
      <c r="D36" s="111"/>
      <c r="E36" s="128"/>
      <c r="F36" s="17"/>
      <c r="G36" s="12"/>
      <c r="H36"/>
    </row>
    <row r="37" spans="1:8" x14ac:dyDescent="0.2">
      <c r="B37" s="127"/>
      <c r="C37" s="82"/>
      <c r="D37" s="111"/>
      <c r="E37" s="128"/>
      <c r="F37" s="17"/>
      <c r="G37" s="12"/>
      <c r="H37"/>
    </row>
    <row r="38" spans="1:8" x14ac:dyDescent="0.2">
      <c r="B38" s="127"/>
      <c r="C38" s="82"/>
      <c r="D38" s="111"/>
      <c r="E38" s="128"/>
      <c r="F38" s="17"/>
      <c r="G38" s="12"/>
      <c r="H38"/>
    </row>
    <row r="39" spans="1:8" ht="15.75" x14ac:dyDescent="0.25">
      <c r="B39" s="107" t="s">
        <v>33</v>
      </c>
      <c r="C39" s="82"/>
      <c r="D39" s="111"/>
      <c r="E39" s="128"/>
      <c r="F39" s="17"/>
      <c r="G39" s="12"/>
      <c r="H39"/>
    </row>
    <row r="40" spans="1:8" ht="15.75" x14ac:dyDescent="0.25">
      <c r="B40" s="107" t="s">
        <v>34</v>
      </c>
      <c r="C40" s="82"/>
      <c r="D40" s="111"/>
      <c r="E40" s="128"/>
      <c r="F40" s="17"/>
      <c r="G40" s="12"/>
      <c r="H40"/>
    </row>
    <row r="41" spans="1:8" ht="15.75" x14ac:dyDescent="0.2">
      <c r="B41" s="108" t="s">
        <v>35</v>
      </c>
      <c r="C41" s="82"/>
      <c r="D41" s="111"/>
      <c r="E41" s="128"/>
      <c r="F41" s="17"/>
      <c r="G41" s="12"/>
      <c r="H41"/>
    </row>
    <row r="42" spans="1:8" x14ac:dyDescent="0.2">
      <c r="B42" s="127"/>
      <c r="C42" s="82"/>
      <c r="D42" s="111"/>
      <c r="E42" s="128"/>
      <c r="F42" s="17"/>
      <c r="G42" s="12"/>
      <c r="H42"/>
    </row>
    <row r="43" spans="1:8" x14ac:dyDescent="0.2">
      <c r="B43" s="127"/>
      <c r="C43" s="82"/>
      <c r="D43" s="111"/>
      <c r="E43" s="128"/>
      <c r="F43" s="17"/>
      <c r="G43" s="12"/>
      <c r="H43"/>
    </row>
    <row r="44" spans="1:8" x14ac:dyDescent="0.2">
      <c r="B44" s="127"/>
      <c r="C44" s="82"/>
      <c r="D44" s="111"/>
      <c r="E44" s="128"/>
      <c r="F44" s="17"/>
      <c r="G44" s="12"/>
      <c r="H44"/>
    </row>
    <row r="45" spans="1:8" x14ac:dyDescent="0.2">
      <c r="B45" s="122"/>
      <c r="C45" s="123"/>
      <c r="D45" s="111"/>
      <c r="E45" s="120"/>
      <c r="G45" s="12"/>
      <c r="H45"/>
    </row>
    <row r="46" spans="1:8" x14ac:dyDescent="0.2">
      <c r="B46" s="119"/>
      <c r="C46" s="129"/>
      <c r="D46" s="127"/>
      <c r="E46" s="121"/>
      <c r="G46" s="12"/>
      <c r="H46"/>
    </row>
    <row r="47" spans="1:8" x14ac:dyDescent="0.2">
      <c r="B47" s="130" t="s">
        <v>52</v>
      </c>
      <c r="C47" s="131"/>
      <c r="D47" s="74" t="s">
        <v>7</v>
      </c>
      <c r="E47" s="14" t="s">
        <v>53</v>
      </c>
      <c r="F47" s="14"/>
      <c r="G47" s="30"/>
      <c r="H47"/>
    </row>
    <row r="48" spans="1:8" x14ac:dyDescent="0.2">
      <c r="B48" s="78"/>
      <c r="C48" s="97"/>
      <c r="D48" s="14"/>
      <c r="E48" s="14" t="s">
        <v>3</v>
      </c>
      <c r="F48" s="14"/>
      <c r="G48" s="30"/>
      <c r="H48"/>
    </row>
    <row r="49" spans="2:9" ht="12.75" customHeight="1" x14ac:dyDescent="0.2">
      <c r="B49" s="119"/>
      <c r="C49" s="123"/>
      <c r="D49" s="132"/>
      <c r="E49" s="127"/>
      <c r="G49" s="12"/>
      <c r="H49"/>
    </row>
    <row r="50" spans="2:9" ht="12.75" customHeight="1" x14ac:dyDescent="0.2">
      <c r="B50" s="119"/>
      <c r="C50" s="123"/>
      <c r="D50" s="132"/>
      <c r="E50" s="127"/>
      <c r="G50" s="12"/>
      <c r="H50"/>
    </row>
    <row r="51" spans="2:9" ht="12.75" customHeight="1" x14ac:dyDescent="0.2">
      <c r="B51" s="119"/>
      <c r="C51" s="133"/>
      <c r="D51" s="132"/>
      <c r="E51" s="134"/>
      <c r="G51" s="12"/>
      <c r="H51"/>
    </row>
    <row r="52" spans="2:9" ht="12.75" customHeight="1" x14ac:dyDescent="0.2">
      <c r="B52" s="119"/>
      <c r="C52" s="135"/>
      <c r="D52" s="132"/>
      <c r="E52" s="121"/>
      <c r="F52" s="69"/>
      <c r="G52" s="12"/>
      <c r="H52"/>
      <c r="I52" s="13"/>
    </row>
    <row r="53" spans="2:9" ht="12.75" customHeight="1" x14ac:dyDescent="0.2">
      <c r="B53" s="119"/>
      <c r="C53" s="123"/>
      <c r="D53" s="132"/>
      <c r="E53" s="134"/>
      <c r="G53" s="12"/>
      <c r="H53"/>
      <c r="I53" s="13"/>
    </row>
    <row r="54" spans="2:9" x14ac:dyDescent="0.2">
      <c r="B54" s="119"/>
      <c r="C54" s="123"/>
      <c r="D54" s="132"/>
      <c r="E54" s="134"/>
      <c r="G54" s="12"/>
      <c r="H54"/>
      <c r="I54" s="13"/>
    </row>
    <row r="55" spans="2:9" x14ac:dyDescent="0.2">
      <c r="B55" s="119"/>
      <c r="C55" s="123"/>
      <c r="D55" s="111"/>
      <c r="E55" s="136"/>
      <c r="G55" s="12"/>
      <c r="H55"/>
      <c r="I55" s="13"/>
    </row>
    <row r="56" spans="2:9" x14ac:dyDescent="0.2">
      <c r="B56" s="119"/>
      <c r="C56" s="123"/>
      <c r="D56" s="111"/>
      <c r="E56" s="136"/>
      <c r="G56" s="12"/>
      <c r="H56"/>
      <c r="I56" s="13"/>
    </row>
    <row r="57" spans="2:9" x14ac:dyDescent="0.2">
      <c r="B57" s="127"/>
      <c r="C57" s="123"/>
      <c r="D57" s="132"/>
      <c r="E57" s="121"/>
      <c r="G57" s="71"/>
      <c r="H57"/>
      <c r="I57" s="13"/>
    </row>
    <row r="58" spans="2:9" ht="12.75" customHeight="1" x14ac:dyDescent="0.2">
      <c r="B58" s="122"/>
      <c r="C58" s="135"/>
      <c r="D58" s="132"/>
      <c r="E58" s="137"/>
      <c r="F58" s="69"/>
      <c r="G58" s="12"/>
      <c r="H58"/>
    </row>
    <row r="59" spans="2:9" ht="12.75" customHeight="1" x14ac:dyDescent="0.2">
      <c r="B59" s="122"/>
      <c r="C59" s="135"/>
      <c r="D59" s="132"/>
      <c r="E59" s="137"/>
      <c r="F59" s="69"/>
      <c r="G59" s="12"/>
      <c r="H59"/>
    </row>
    <row r="60" spans="2:9" ht="12.75" customHeight="1" x14ac:dyDescent="0.2">
      <c r="B60" s="122"/>
      <c r="C60" s="135"/>
      <c r="D60" s="132"/>
      <c r="E60" s="137"/>
      <c r="F60" s="69"/>
      <c r="G60" s="12"/>
      <c r="H60"/>
    </row>
    <row r="61" spans="2:9" ht="12.75" customHeight="1" x14ac:dyDescent="0.2">
      <c r="B61" s="122"/>
      <c r="C61" s="135"/>
      <c r="D61" s="132"/>
      <c r="E61" s="137"/>
      <c r="F61" s="69"/>
      <c r="G61" s="12"/>
      <c r="H61"/>
    </row>
    <row r="62" spans="2:9" ht="12.75" customHeight="1" x14ac:dyDescent="0.2">
      <c r="B62" s="122"/>
      <c r="C62" s="135"/>
      <c r="D62" s="132"/>
      <c r="E62" s="137"/>
      <c r="F62" s="69"/>
      <c r="G62" s="12"/>
      <c r="H62"/>
    </row>
    <row r="63" spans="2:9" ht="12.75" customHeight="1" x14ac:dyDescent="0.2">
      <c r="B63" s="127"/>
      <c r="C63" s="123"/>
      <c r="D63" s="111"/>
      <c r="E63" s="138"/>
      <c r="G63" s="12"/>
      <c r="H63"/>
    </row>
    <row r="64" spans="2:9" ht="12.75" customHeight="1" x14ac:dyDescent="0.2">
      <c r="B64" s="119"/>
      <c r="C64" s="123"/>
      <c r="D64" s="111"/>
      <c r="E64" s="139"/>
      <c r="F64" s="70"/>
      <c r="G64" s="12"/>
      <c r="H64"/>
    </row>
    <row r="65" spans="2:13" ht="12.75" customHeight="1" x14ac:dyDescent="0.2">
      <c r="B65" s="119"/>
      <c r="C65" s="123"/>
      <c r="D65" s="111"/>
      <c r="E65" s="139"/>
      <c r="F65" s="70"/>
      <c r="G65" s="12"/>
      <c r="H65"/>
    </row>
    <row r="66" spans="2:13" x14ac:dyDescent="0.2">
      <c r="B66" s="127"/>
      <c r="C66" s="135"/>
      <c r="D66" s="111"/>
      <c r="E66" s="138"/>
      <c r="G66" s="12"/>
      <c r="H66"/>
    </row>
    <row r="67" spans="2:13" x14ac:dyDescent="0.2">
      <c r="B67" s="127"/>
      <c r="C67" s="123"/>
      <c r="D67" s="132"/>
      <c r="E67" s="138"/>
      <c r="G67" s="12"/>
      <c r="H67"/>
    </row>
    <row r="68" spans="2:13" x14ac:dyDescent="0.2">
      <c r="B68" s="127"/>
      <c r="C68" s="123"/>
      <c r="D68" s="132"/>
      <c r="E68" s="138"/>
      <c r="G68" s="12"/>
      <c r="H68"/>
    </row>
    <row r="69" spans="2:13" x14ac:dyDescent="0.2">
      <c r="B69" s="127"/>
      <c r="C69" s="123"/>
      <c r="D69" s="132"/>
      <c r="E69" s="121"/>
      <c r="G69" s="12"/>
      <c r="H69"/>
    </row>
    <row r="70" spans="2:13" x14ac:dyDescent="0.2">
      <c r="B70" s="140"/>
      <c r="C70" s="133"/>
      <c r="D70" s="132"/>
      <c r="E70" s="141"/>
      <c r="G70" s="12"/>
      <c r="H70"/>
    </row>
    <row r="71" spans="2:13" x14ac:dyDescent="0.2">
      <c r="B71" s="127"/>
      <c r="C71" s="123"/>
      <c r="D71" s="111"/>
      <c r="E71" s="138"/>
      <c r="G71" s="12"/>
      <c r="H71"/>
    </row>
    <row r="72" spans="2:13" x14ac:dyDescent="0.2">
      <c r="B72" s="119"/>
      <c r="C72" s="123"/>
      <c r="D72" s="111"/>
      <c r="E72" s="121"/>
      <c r="F72" s="69"/>
      <c r="G72" s="12"/>
      <c r="H72"/>
    </row>
    <row r="73" spans="2:13" ht="16.5" customHeight="1" x14ac:dyDescent="0.25">
      <c r="B73" s="59"/>
      <c r="C73" s="142"/>
      <c r="D73" s="143"/>
      <c r="E73" s="143"/>
      <c r="F73" s="40"/>
      <c r="G73" s="41"/>
      <c r="J73" s="7"/>
      <c r="K73" s="7"/>
      <c r="L73" s="7"/>
      <c r="M73" s="7"/>
    </row>
    <row r="74" spans="2:13" ht="16.5" customHeight="1" x14ac:dyDescent="0.25">
      <c r="B74" s="59"/>
      <c r="C74" s="142"/>
      <c r="D74" s="143"/>
      <c r="E74" s="143"/>
      <c r="F74" s="40"/>
      <c r="G74" s="41"/>
      <c r="J74" s="7"/>
      <c r="K74" s="7"/>
      <c r="L74" s="7"/>
      <c r="M74" s="7"/>
    </row>
    <row r="75" spans="2:13" ht="16.5" customHeight="1" x14ac:dyDescent="0.25">
      <c r="B75" s="59"/>
      <c r="C75" s="142"/>
      <c r="D75" s="143"/>
      <c r="E75" s="143"/>
      <c r="F75" s="40"/>
      <c r="G75" s="41"/>
      <c r="J75" s="7"/>
      <c r="K75" s="7"/>
      <c r="L75" s="7"/>
      <c r="M75" s="7"/>
    </row>
    <row r="76" spans="2:13" ht="16.5" customHeight="1" x14ac:dyDescent="0.25">
      <c r="B76" s="59"/>
      <c r="C76" s="142"/>
      <c r="D76" s="143"/>
      <c r="E76" s="143"/>
      <c r="F76" s="40"/>
      <c r="G76" s="41"/>
      <c r="J76" s="7"/>
      <c r="K76" s="7"/>
      <c r="L76" s="7"/>
      <c r="M76" s="7"/>
    </row>
    <row r="77" spans="2:13" ht="16.5" customHeight="1" x14ac:dyDescent="0.25">
      <c r="B77" s="59"/>
      <c r="C77" s="142"/>
      <c r="D77" s="143"/>
      <c r="E77" s="143"/>
      <c r="F77" s="40"/>
      <c r="G77" s="41"/>
      <c r="J77" s="7"/>
      <c r="K77" s="7"/>
      <c r="L77" s="7"/>
      <c r="M77" s="7"/>
    </row>
    <row r="78" spans="2:13" ht="16.5" customHeight="1" x14ac:dyDescent="0.25">
      <c r="B78" s="59"/>
      <c r="C78" s="142"/>
      <c r="D78" s="143"/>
      <c r="E78" s="143"/>
      <c r="F78" s="40"/>
      <c r="G78" s="41"/>
      <c r="J78" s="7"/>
      <c r="K78" s="7"/>
      <c r="L78" s="7"/>
      <c r="M78" s="7"/>
    </row>
    <row r="79" spans="2:13" ht="16.5" customHeight="1" x14ac:dyDescent="0.25">
      <c r="B79" s="59"/>
      <c r="C79" s="142"/>
      <c r="D79" s="143"/>
      <c r="E79" s="143"/>
      <c r="F79" s="40"/>
      <c r="G79" s="41"/>
      <c r="J79" s="7"/>
      <c r="K79" s="7"/>
      <c r="L79" s="7"/>
      <c r="M79" s="7"/>
    </row>
    <row r="80" spans="2:13" ht="16.5" customHeight="1" x14ac:dyDescent="0.25">
      <c r="B80" s="59"/>
      <c r="C80" s="142"/>
      <c r="D80" s="143"/>
      <c r="E80" s="143"/>
      <c r="F80" s="40"/>
      <c r="G80" s="41"/>
      <c r="J80" s="7"/>
      <c r="K80" s="7"/>
      <c r="L80" s="7"/>
      <c r="M80" s="7"/>
    </row>
    <row r="81" spans="2:13" ht="16.5" customHeight="1" x14ac:dyDescent="0.25">
      <c r="B81" s="59"/>
      <c r="C81" s="142"/>
      <c r="D81" s="143"/>
      <c r="E81" s="143"/>
      <c r="F81" s="40"/>
      <c r="G81" s="41"/>
      <c r="J81" s="7"/>
      <c r="K81" s="7"/>
      <c r="L81" s="7"/>
      <c r="M81" s="7"/>
    </row>
    <row r="82" spans="2:13" ht="16.5" customHeight="1" x14ac:dyDescent="0.25">
      <c r="B82" s="59"/>
      <c r="C82" s="142"/>
      <c r="D82" s="143"/>
      <c r="E82" s="143"/>
      <c r="F82" s="40"/>
      <c r="G82" s="41"/>
      <c r="J82" s="7"/>
      <c r="K82" s="7"/>
      <c r="L82" s="7"/>
      <c r="M82" s="7"/>
    </row>
    <row r="83" spans="2:13" ht="16.5" customHeight="1" x14ac:dyDescent="0.25">
      <c r="B83" s="59"/>
      <c r="C83" s="142"/>
      <c r="D83" s="143"/>
      <c r="E83" s="143"/>
      <c r="F83" s="40"/>
      <c r="G83" s="41"/>
      <c r="J83" s="7"/>
      <c r="K83" s="7"/>
      <c r="L83" s="7"/>
      <c r="M83" s="7"/>
    </row>
    <row r="84" spans="2:13" ht="16.5" customHeight="1" x14ac:dyDescent="0.25">
      <c r="B84" s="59"/>
      <c r="C84" s="142"/>
      <c r="D84" s="143"/>
      <c r="E84" s="143"/>
      <c r="F84" s="40"/>
      <c r="G84" s="41"/>
      <c r="J84" s="7"/>
      <c r="K84" s="7"/>
      <c r="L84" s="7"/>
      <c r="M84" s="7"/>
    </row>
    <row r="85" spans="2:13" ht="16.5" customHeight="1" x14ac:dyDescent="0.25">
      <c r="B85" s="45"/>
      <c r="C85" s="142"/>
      <c r="D85" s="143"/>
      <c r="E85" s="143"/>
      <c r="F85" s="40"/>
      <c r="G85" s="41"/>
      <c r="J85" s="7"/>
      <c r="K85" s="7"/>
      <c r="L85" s="7"/>
      <c r="M85" s="7"/>
    </row>
    <row r="86" spans="2:13" ht="16.5" customHeight="1" x14ac:dyDescent="0.25">
      <c r="B86" s="45"/>
      <c r="C86" s="142"/>
      <c r="D86" s="143"/>
      <c r="E86" s="143"/>
      <c r="F86" s="40"/>
      <c r="G86" s="41"/>
      <c r="J86" s="7"/>
      <c r="K86" s="7"/>
      <c r="L86" s="7"/>
      <c r="M86" s="7"/>
    </row>
    <row r="87" spans="2:13" ht="16.5" customHeight="1" x14ac:dyDescent="0.25">
      <c r="B87" s="45"/>
      <c r="C87" s="142"/>
      <c r="D87" s="143"/>
      <c r="E87" s="143"/>
      <c r="F87" s="40"/>
      <c r="G87" s="41"/>
      <c r="J87" s="7"/>
      <c r="K87" s="7"/>
      <c r="L87" s="7"/>
      <c r="M87" s="7"/>
    </row>
    <row r="88" spans="2:13" ht="16.5" customHeight="1" x14ac:dyDescent="0.25">
      <c r="B88" s="45"/>
      <c r="C88" s="142"/>
      <c r="D88" s="143"/>
      <c r="E88" s="143"/>
      <c r="F88" s="40"/>
      <c r="G88" s="41"/>
      <c r="J88" s="7"/>
      <c r="K88" s="7"/>
      <c r="L88" s="7"/>
      <c r="M88" s="7"/>
    </row>
    <row r="89" spans="2:13" ht="16.5" customHeight="1" x14ac:dyDescent="0.25">
      <c r="B89" s="45"/>
      <c r="C89" s="142"/>
      <c r="D89" s="143"/>
      <c r="E89" s="143"/>
      <c r="F89" s="40"/>
      <c r="G89" s="41"/>
      <c r="J89" s="7"/>
      <c r="K89" s="7"/>
      <c r="L89" s="7"/>
      <c r="M89" s="7"/>
    </row>
    <row r="90" spans="2:13" ht="16.5" customHeight="1" x14ac:dyDescent="0.25">
      <c r="B90" s="45"/>
      <c r="C90" s="142"/>
      <c r="D90" s="143"/>
      <c r="E90" s="143"/>
      <c r="F90" s="40"/>
      <c r="G90" s="41"/>
      <c r="J90" s="7"/>
      <c r="K90" s="7"/>
      <c r="L90" s="7"/>
      <c r="M90" s="7"/>
    </row>
    <row r="91" spans="2:13" ht="16.5" customHeight="1" x14ac:dyDescent="0.25">
      <c r="B91" s="45"/>
      <c r="C91" s="142"/>
      <c r="D91" s="143"/>
      <c r="E91" s="143"/>
      <c r="F91" s="40"/>
      <c r="G91" s="41"/>
      <c r="J91" s="7"/>
      <c r="K91" s="7"/>
      <c r="L91" s="7"/>
      <c r="M91" s="7"/>
    </row>
    <row r="92" spans="2:13" ht="16.5" customHeight="1" x14ac:dyDescent="0.25">
      <c r="B92" s="45"/>
      <c r="C92" s="142"/>
      <c r="D92" s="143"/>
      <c r="E92" s="143"/>
      <c r="F92" s="40"/>
      <c r="G92" s="41"/>
      <c r="J92" s="7"/>
      <c r="K92" s="7"/>
      <c r="L92" s="7"/>
      <c r="M92" s="7"/>
    </row>
    <row r="93" spans="2:13" ht="16.5" customHeight="1" x14ac:dyDescent="0.25">
      <c r="B93" s="45"/>
      <c r="C93" s="142"/>
      <c r="D93" s="143"/>
      <c r="E93" s="143"/>
      <c r="F93" s="40"/>
      <c r="G93" s="41"/>
      <c r="J93" s="7"/>
      <c r="K93" s="7"/>
      <c r="L93" s="7"/>
      <c r="M93" s="7"/>
    </row>
    <row r="94" spans="2:13" ht="16.5" customHeight="1" x14ac:dyDescent="0.25">
      <c r="B94" s="45"/>
      <c r="C94" s="142"/>
      <c r="D94" s="143"/>
      <c r="E94" s="143"/>
      <c r="F94" s="40"/>
      <c r="G94" s="41"/>
      <c r="J94" s="7"/>
      <c r="K94" s="7"/>
      <c r="L94" s="7"/>
      <c r="M94" s="7"/>
    </row>
    <row r="95" spans="2:13" ht="16.5" customHeight="1" x14ac:dyDescent="0.25">
      <c r="B95" s="45"/>
      <c r="C95" s="142"/>
      <c r="D95" s="143"/>
      <c r="E95" s="143"/>
      <c r="F95" s="40"/>
      <c r="G95" s="41"/>
      <c r="J95" s="7"/>
      <c r="K95" s="7"/>
      <c r="L95" s="7"/>
      <c r="M95" s="7"/>
    </row>
    <row r="96" spans="2:13" ht="16.5" customHeight="1" x14ac:dyDescent="0.25">
      <c r="B96" s="45"/>
      <c r="C96" s="142"/>
      <c r="D96" s="143"/>
      <c r="E96" s="143"/>
      <c r="F96" s="40"/>
      <c r="G96" s="41"/>
      <c r="J96" s="7"/>
      <c r="K96" s="7"/>
      <c r="L96" s="7"/>
      <c r="M96" s="7"/>
    </row>
    <row r="97" spans="2:13" ht="16.5" customHeight="1" x14ac:dyDescent="0.25">
      <c r="B97" s="45"/>
      <c r="C97" s="142"/>
      <c r="D97" s="143"/>
      <c r="E97" s="143"/>
      <c r="F97" s="40"/>
      <c r="G97" s="41"/>
      <c r="J97" s="7"/>
      <c r="K97" s="7"/>
      <c r="L97" s="7"/>
      <c r="M97" s="7"/>
    </row>
    <row r="98" spans="2:13" ht="16.5" customHeight="1" x14ac:dyDescent="0.25">
      <c r="B98" s="45"/>
      <c r="C98" s="142"/>
      <c r="D98" s="143"/>
      <c r="E98" s="143"/>
      <c r="F98" s="40"/>
      <c r="G98" s="41"/>
      <c r="J98" s="7"/>
      <c r="K98" s="7"/>
      <c r="L98" s="7"/>
      <c r="M98" s="7"/>
    </row>
    <row r="99" spans="2:13" ht="16.5" customHeight="1" x14ac:dyDescent="0.25">
      <c r="B99" s="45"/>
      <c r="C99" s="142"/>
      <c r="D99" s="143"/>
      <c r="E99" s="143"/>
      <c r="F99" s="40"/>
      <c r="G99" s="41"/>
      <c r="J99" s="7"/>
      <c r="K99" s="7"/>
      <c r="L99" s="7"/>
      <c r="M99" s="7"/>
    </row>
    <row r="100" spans="2:13" ht="16.5" customHeight="1" x14ac:dyDescent="0.25">
      <c r="B100" s="45"/>
      <c r="C100" s="142"/>
      <c r="D100" s="143"/>
      <c r="E100" s="143"/>
      <c r="F100" s="40"/>
      <c r="G100" s="41"/>
      <c r="J100" s="7"/>
      <c r="K100" s="7"/>
      <c r="L100" s="7"/>
      <c r="M100" s="7"/>
    </row>
    <row r="101" spans="2:13" ht="16.5" customHeight="1" x14ac:dyDescent="0.25">
      <c r="B101" s="45"/>
      <c r="C101" s="142"/>
      <c r="D101" s="143"/>
      <c r="E101" s="143"/>
      <c r="F101" s="40"/>
      <c r="G101" s="41"/>
      <c r="J101" s="7"/>
      <c r="K101" s="7"/>
      <c r="L101" s="7"/>
      <c r="M101" s="7"/>
    </row>
    <row r="102" spans="2:13" ht="16.5" customHeight="1" x14ac:dyDescent="0.25">
      <c r="B102" s="45"/>
      <c r="C102" s="142"/>
      <c r="D102" s="143"/>
      <c r="E102" s="143"/>
      <c r="F102" s="40"/>
      <c r="G102" s="41"/>
      <c r="J102" s="7"/>
      <c r="K102" s="7"/>
      <c r="L102" s="7"/>
      <c r="M102" s="7"/>
    </row>
    <row r="103" spans="2:13" ht="16.5" customHeight="1" x14ac:dyDescent="0.25">
      <c r="B103" s="45"/>
      <c r="C103" s="142"/>
      <c r="D103" s="143"/>
      <c r="E103" s="143"/>
      <c r="F103" s="40"/>
      <c r="G103" s="41"/>
      <c r="J103" s="7"/>
      <c r="K103" s="7"/>
      <c r="L103" s="7"/>
      <c r="M103" s="7"/>
    </row>
    <row r="104" spans="2:13" ht="16.5" customHeight="1" x14ac:dyDescent="0.25">
      <c r="B104" s="45"/>
      <c r="C104" s="142"/>
      <c r="D104" s="143"/>
      <c r="E104" s="143"/>
      <c r="F104" s="40"/>
      <c r="G104" s="41"/>
      <c r="J104" s="7"/>
      <c r="K104" s="7"/>
      <c r="L104" s="7"/>
      <c r="M104" s="7"/>
    </row>
    <row r="105" spans="2:13" ht="16.5" customHeight="1" x14ac:dyDescent="0.25">
      <c r="B105" s="45"/>
      <c r="C105" s="142"/>
      <c r="D105" s="143"/>
      <c r="E105" s="143"/>
      <c r="F105" s="40"/>
      <c r="G105" s="41"/>
      <c r="J105" s="7"/>
      <c r="K105" s="7"/>
      <c r="L105" s="7"/>
      <c r="M105" s="7"/>
    </row>
    <row r="106" spans="2:13" ht="16.5" customHeight="1" x14ac:dyDescent="0.25">
      <c r="B106" s="45"/>
      <c r="C106" s="142"/>
      <c r="D106" s="143"/>
      <c r="E106" s="143"/>
      <c r="F106" s="40"/>
      <c r="G106" s="41"/>
      <c r="J106" s="7"/>
      <c r="K106" s="7"/>
      <c r="L106" s="7"/>
      <c r="M106" s="7"/>
    </row>
    <row r="107" spans="2:13" ht="16.5" customHeight="1" x14ac:dyDescent="0.25">
      <c r="B107" s="45"/>
      <c r="C107" s="142"/>
      <c r="D107" s="143"/>
      <c r="E107" s="143"/>
      <c r="F107" s="40"/>
      <c r="G107" s="41"/>
      <c r="J107" s="7"/>
      <c r="K107" s="7"/>
      <c r="L107" s="7"/>
      <c r="M107" s="7"/>
    </row>
    <row r="108" spans="2:13" ht="16.5" customHeight="1" x14ac:dyDescent="0.25">
      <c r="B108" s="45"/>
      <c r="C108" s="142"/>
      <c r="D108" s="143"/>
      <c r="E108" s="143"/>
      <c r="F108" s="40"/>
      <c r="G108" s="41"/>
      <c r="J108" s="7"/>
      <c r="K108" s="7"/>
      <c r="L108" s="7"/>
      <c r="M108" s="7"/>
    </row>
    <row r="109" spans="2:13" ht="16.5" customHeight="1" x14ac:dyDescent="0.25">
      <c r="B109" s="45"/>
      <c r="C109" s="142"/>
      <c r="D109" s="143"/>
      <c r="E109" s="143"/>
      <c r="F109" s="40"/>
      <c r="G109" s="41"/>
      <c r="J109" s="7"/>
      <c r="K109" s="7"/>
      <c r="L109" s="7"/>
      <c r="M109" s="7"/>
    </row>
    <row r="110" spans="2:13" ht="16.5" customHeight="1" x14ac:dyDescent="0.25">
      <c r="B110" s="45"/>
      <c r="C110" s="142"/>
      <c r="D110" s="143"/>
      <c r="E110" s="143"/>
      <c r="F110" s="40"/>
      <c r="G110" s="41"/>
      <c r="J110" s="7"/>
      <c r="K110" s="7"/>
      <c r="L110" s="7"/>
      <c r="M110" s="7"/>
    </row>
    <row r="111" spans="2:13" ht="16.5" customHeight="1" x14ac:dyDescent="0.25">
      <c r="B111" s="45"/>
      <c r="C111" s="142"/>
      <c r="D111" s="143"/>
      <c r="E111" s="143"/>
      <c r="F111" s="40"/>
      <c r="G111" s="41"/>
      <c r="J111" s="7"/>
      <c r="K111" s="7"/>
      <c r="L111" s="7"/>
      <c r="M111" s="7"/>
    </row>
    <row r="112" spans="2:13" ht="16.5" customHeight="1" x14ac:dyDescent="0.25">
      <c r="B112" s="45"/>
      <c r="C112" s="142"/>
      <c r="D112" s="111"/>
      <c r="E112" s="143"/>
      <c r="F112" s="40"/>
      <c r="G112" s="41"/>
      <c r="J112" s="7"/>
      <c r="K112" s="7"/>
      <c r="L112" s="7"/>
      <c r="M112" s="7"/>
    </row>
    <row r="113" spans="2:5" x14ac:dyDescent="0.2">
      <c r="B113" s="112"/>
      <c r="C113" s="123"/>
      <c r="D113" s="111"/>
      <c r="E113" s="144"/>
    </row>
    <row r="114" spans="2:5" x14ac:dyDescent="0.2">
      <c r="B114" s="112"/>
      <c r="C114" s="123"/>
      <c r="D114" s="111"/>
      <c r="E114" s="144"/>
    </row>
    <row r="115" spans="2:5" x14ac:dyDescent="0.2">
      <c r="B115" s="112"/>
      <c r="C115" s="123"/>
      <c r="D115" s="111"/>
      <c r="E115" s="144"/>
    </row>
    <row r="116" spans="2:5" x14ac:dyDescent="0.2">
      <c r="B116" s="112"/>
      <c r="C116" s="123"/>
      <c r="D116" s="111"/>
      <c r="E116" s="144"/>
    </row>
    <row r="117" spans="2:5" x14ac:dyDescent="0.2">
      <c r="B117" s="112"/>
      <c r="C117" s="123"/>
      <c r="D117" s="111"/>
      <c r="E117" s="144"/>
    </row>
    <row r="118" spans="2:5" x14ac:dyDescent="0.2">
      <c r="B118" s="112"/>
      <c r="C118" s="123"/>
      <c r="D118" s="111"/>
      <c r="E118" s="144"/>
    </row>
    <row r="119" spans="2:5" x14ac:dyDescent="0.2">
      <c r="B119" s="112"/>
      <c r="C119" s="123"/>
      <c r="D119" s="111"/>
      <c r="E119" s="144"/>
    </row>
    <row r="120" spans="2:5" x14ac:dyDescent="0.2">
      <c r="B120" s="112"/>
      <c r="C120" s="123"/>
      <c r="D120" s="111"/>
      <c r="E120" s="144"/>
    </row>
    <row r="121" spans="2:5" x14ac:dyDescent="0.2">
      <c r="B121" s="112"/>
      <c r="C121" s="123"/>
      <c r="D121" s="111"/>
      <c r="E121" s="144"/>
    </row>
    <row r="122" spans="2:5" x14ac:dyDescent="0.2">
      <c r="B122" s="112"/>
      <c r="C122" s="123"/>
      <c r="D122" s="111"/>
      <c r="E122" s="144"/>
    </row>
    <row r="123" spans="2:5" x14ac:dyDescent="0.2">
      <c r="B123" s="112"/>
      <c r="C123" s="123"/>
      <c r="D123" s="111"/>
      <c r="E123" s="144"/>
    </row>
    <row r="124" spans="2:5" x14ac:dyDescent="0.2">
      <c r="B124" s="112"/>
      <c r="C124" s="123"/>
      <c r="D124" s="111"/>
      <c r="E124" s="144"/>
    </row>
    <row r="125" spans="2:5" x14ac:dyDescent="0.2">
      <c r="B125" s="112"/>
      <c r="C125" s="123"/>
      <c r="D125" s="111"/>
      <c r="E125" s="144"/>
    </row>
    <row r="126" spans="2:5" x14ac:dyDescent="0.2">
      <c r="B126" s="112"/>
      <c r="C126" s="123"/>
      <c r="D126" s="111"/>
      <c r="E126" s="144"/>
    </row>
    <row r="127" spans="2:5" x14ac:dyDescent="0.2">
      <c r="B127" s="112"/>
      <c r="C127" s="123"/>
      <c r="D127" s="111"/>
      <c r="E127" s="144"/>
    </row>
    <row r="128" spans="2:5" x14ac:dyDescent="0.2">
      <c r="B128" s="112"/>
      <c r="C128" s="123"/>
      <c r="D128" s="111"/>
      <c r="E128" s="144"/>
    </row>
    <row r="129" spans="2:5" x14ac:dyDescent="0.2">
      <c r="B129" s="112"/>
      <c r="C129" s="123"/>
      <c r="D129" s="111"/>
      <c r="E129" s="144"/>
    </row>
    <row r="130" spans="2:5" x14ac:dyDescent="0.2">
      <c r="B130" s="112"/>
      <c r="C130" s="123"/>
      <c r="D130" s="111"/>
      <c r="E130" s="144"/>
    </row>
    <row r="131" spans="2:5" x14ac:dyDescent="0.2">
      <c r="B131" s="112"/>
      <c r="C131" s="123"/>
      <c r="D131" s="111"/>
      <c r="E131" s="144"/>
    </row>
    <row r="132" spans="2:5" x14ac:dyDescent="0.2">
      <c r="B132" s="112"/>
      <c r="C132" s="123"/>
      <c r="D132" s="111"/>
      <c r="E132" s="144"/>
    </row>
    <row r="133" spans="2:5" x14ac:dyDescent="0.2">
      <c r="B133" s="112"/>
      <c r="C133" s="123"/>
      <c r="D133" s="111"/>
      <c r="E133" s="144"/>
    </row>
    <row r="134" spans="2:5" x14ac:dyDescent="0.2">
      <c r="B134" s="112"/>
      <c r="C134" s="123"/>
      <c r="D134" s="111"/>
      <c r="E134" s="144"/>
    </row>
    <row r="135" spans="2:5" x14ac:dyDescent="0.2">
      <c r="B135" s="112"/>
      <c r="C135" s="123"/>
      <c r="D135" s="111"/>
      <c r="E135" s="144"/>
    </row>
    <row r="136" spans="2:5" x14ac:dyDescent="0.2">
      <c r="B136" s="112"/>
      <c r="C136" s="123"/>
      <c r="D136" s="111"/>
      <c r="E136" s="144"/>
    </row>
    <row r="137" spans="2:5" x14ac:dyDescent="0.2">
      <c r="B137" s="112"/>
      <c r="C137" s="123"/>
      <c r="D137" s="111"/>
      <c r="E137" s="144"/>
    </row>
    <row r="138" spans="2:5" x14ac:dyDescent="0.2">
      <c r="B138" s="112"/>
      <c r="C138" s="123"/>
      <c r="D138" s="111"/>
      <c r="E138" s="144"/>
    </row>
    <row r="139" spans="2:5" x14ac:dyDescent="0.2">
      <c r="B139" s="112"/>
      <c r="C139" s="123"/>
      <c r="D139" s="111"/>
      <c r="E139" s="144"/>
    </row>
    <row r="140" spans="2:5" x14ac:dyDescent="0.2">
      <c r="B140" s="112"/>
      <c r="C140" s="123"/>
      <c r="D140" s="111"/>
      <c r="E140" s="144"/>
    </row>
    <row r="141" spans="2:5" x14ac:dyDescent="0.2">
      <c r="B141" s="112"/>
      <c r="C141" s="123"/>
      <c r="D141" s="111"/>
      <c r="E141" s="144"/>
    </row>
    <row r="142" spans="2:5" x14ac:dyDescent="0.2">
      <c r="B142" s="112"/>
      <c r="C142" s="123"/>
      <c r="D142" s="111"/>
      <c r="E142" s="144"/>
    </row>
    <row r="143" spans="2:5" x14ac:dyDescent="0.2">
      <c r="B143" s="112"/>
      <c r="C143" s="123"/>
      <c r="D143" s="111"/>
      <c r="E143" s="144"/>
    </row>
    <row r="144" spans="2:5" x14ac:dyDescent="0.2">
      <c r="B144" s="112"/>
      <c r="C144" s="123"/>
      <c r="D144" s="111"/>
      <c r="E144" s="144"/>
    </row>
    <row r="145" spans="2:5" x14ac:dyDescent="0.2">
      <c r="B145" s="112"/>
      <c r="C145" s="123"/>
      <c r="D145" s="111"/>
      <c r="E145" s="144"/>
    </row>
    <row r="146" spans="2:5" x14ac:dyDescent="0.2">
      <c r="B146" s="112"/>
      <c r="C146" s="123"/>
      <c r="D146" s="111"/>
      <c r="E146" s="144"/>
    </row>
    <row r="147" spans="2:5" x14ac:dyDescent="0.2">
      <c r="B147" s="112"/>
      <c r="C147" s="123"/>
      <c r="D147" s="111"/>
      <c r="E147" s="144"/>
    </row>
    <row r="148" spans="2:5" x14ac:dyDescent="0.2">
      <c r="B148" s="112"/>
      <c r="C148" s="123"/>
      <c r="D148" s="111"/>
      <c r="E148" s="144"/>
    </row>
    <row r="149" spans="2:5" x14ac:dyDescent="0.2">
      <c r="B149" s="112"/>
      <c r="C149" s="123"/>
      <c r="D149" s="111"/>
      <c r="E149" s="144"/>
    </row>
    <row r="150" spans="2:5" x14ac:dyDescent="0.2">
      <c r="B150" s="112"/>
      <c r="C150" s="123"/>
      <c r="D150" s="111"/>
      <c r="E150" s="144"/>
    </row>
    <row r="151" spans="2:5" x14ac:dyDescent="0.2">
      <c r="B151" s="112"/>
      <c r="C151" s="123"/>
      <c r="D151" s="111"/>
      <c r="E151" s="144"/>
    </row>
    <row r="152" spans="2:5" x14ac:dyDescent="0.2">
      <c r="B152" s="112"/>
      <c r="C152" s="123"/>
      <c r="D152" s="111"/>
      <c r="E152" s="144"/>
    </row>
    <row r="153" spans="2:5" x14ac:dyDescent="0.2">
      <c r="B153" s="112"/>
      <c r="C153" s="123"/>
      <c r="D153" s="111"/>
      <c r="E153" s="144"/>
    </row>
    <row r="154" spans="2:5" x14ac:dyDescent="0.2">
      <c r="B154" s="112"/>
      <c r="C154" s="123"/>
      <c r="D154" s="111"/>
      <c r="E154" s="144"/>
    </row>
    <row r="155" spans="2:5" x14ac:dyDescent="0.2">
      <c r="B155" s="112"/>
      <c r="C155" s="123"/>
      <c r="D155" s="111"/>
      <c r="E155" s="144"/>
    </row>
    <row r="156" spans="2:5" x14ac:dyDescent="0.2">
      <c r="B156" s="112"/>
      <c r="C156" s="123"/>
      <c r="D156" s="111"/>
      <c r="E156" s="144"/>
    </row>
    <row r="157" spans="2:5" x14ac:dyDescent="0.2">
      <c r="B157" s="112"/>
      <c r="C157" s="123"/>
      <c r="D157" s="111"/>
      <c r="E157" s="144"/>
    </row>
    <row r="158" spans="2:5" x14ac:dyDescent="0.2">
      <c r="B158" s="112"/>
      <c r="C158" s="123"/>
      <c r="D158" s="111"/>
      <c r="E158" s="144"/>
    </row>
    <row r="159" spans="2:5" x14ac:dyDescent="0.2">
      <c r="B159" s="112"/>
      <c r="C159" s="123"/>
      <c r="D159" s="111"/>
      <c r="E159" s="144"/>
    </row>
    <row r="160" spans="2:5" x14ac:dyDescent="0.2">
      <c r="B160" s="112"/>
      <c r="C160" s="123"/>
      <c r="D160" s="111"/>
      <c r="E160" s="144"/>
    </row>
    <row r="161" spans="2:5" x14ac:dyDescent="0.2">
      <c r="B161" s="112"/>
      <c r="C161" s="123"/>
      <c r="D161" s="111"/>
      <c r="E161" s="144"/>
    </row>
    <row r="162" spans="2:5" x14ac:dyDescent="0.2">
      <c r="B162" s="112"/>
      <c r="C162" s="123"/>
      <c r="D162" s="111"/>
      <c r="E162" s="144"/>
    </row>
    <row r="163" spans="2:5" x14ac:dyDescent="0.2">
      <c r="B163" s="112"/>
      <c r="C163" s="123"/>
      <c r="D163" s="111"/>
      <c r="E163" s="144"/>
    </row>
    <row r="164" spans="2:5" x14ac:dyDescent="0.2">
      <c r="B164" s="112"/>
      <c r="C164" s="123"/>
      <c r="D164" s="111"/>
      <c r="E164" s="144"/>
    </row>
    <row r="165" spans="2:5" x14ac:dyDescent="0.2">
      <c r="B165" s="112"/>
      <c r="C165" s="123"/>
      <c r="D165" s="111"/>
      <c r="E165" s="144"/>
    </row>
    <row r="166" spans="2:5" x14ac:dyDescent="0.2">
      <c r="B166" s="112"/>
      <c r="C166" s="123"/>
      <c r="D166" s="111"/>
      <c r="E166" s="144"/>
    </row>
    <row r="167" spans="2:5" x14ac:dyDescent="0.2">
      <c r="B167" s="112"/>
      <c r="C167" s="123"/>
      <c r="D167" s="111"/>
      <c r="E167" s="144"/>
    </row>
    <row r="168" spans="2:5" x14ac:dyDescent="0.2">
      <c r="B168" s="112"/>
      <c r="C168" s="123"/>
      <c r="D168" s="111"/>
      <c r="E168" s="144"/>
    </row>
    <row r="169" spans="2:5" x14ac:dyDescent="0.2">
      <c r="B169" s="112"/>
      <c r="C169" s="123"/>
      <c r="D169" s="111"/>
      <c r="E169" s="144"/>
    </row>
    <row r="170" spans="2:5" x14ac:dyDescent="0.2">
      <c r="B170" s="112"/>
      <c r="C170" s="123"/>
      <c r="D170" s="111"/>
      <c r="E170" s="144"/>
    </row>
    <row r="171" spans="2:5" x14ac:dyDescent="0.2">
      <c r="B171" s="112"/>
      <c r="C171" s="123"/>
      <c r="D171" s="111"/>
      <c r="E171" s="144"/>
    </row>
    <row r="172" spans="2:5" x14ac:dyDescent="0.2">
      <c r="B172" s="112"/>
      <c r="C172" s="123"/>
      <c r="D172" s="111"/>
      <c r="E172" s="144"/>
    </row>
    <row r="173" spans="2:5" x14ac:dyDescent="0.2">
      <c r="B173" s="112"/>
      <c r="C173" s="123"/>
      <c r="D173" s="111"/>
      <c r="E173" s="144"/>
    </row>
    <row r="174" spans="2:5" x14ac:dyDescent="0.2">
      <c r="B174" s="112"/>
      <c r="C174" s="123"/>
      <c r="D174" s="111"/>
      <c r="E174" s="144"/>
    </row>
    <row r="175" spans="2:5" x14ac:dyDescent="0.2">
      <c r="B175" s="112"/>
      <c r="C175" s="123"/>
      <c r="D175" s="111"/>
      <c r="E175" s="144"/>
    </row>
    <row r="176" spans="2:5" x14ac:dyDescent="0.2">
      <c r="B176" s="112"/>
      <c r="C176" s="123"/>
      <c r="D176" s="111"/>
      <c r="E176" s="144"/>
    </row>
    <row r="177" spans="2:5" x14ac:dyDescent="0.2">
      <c r="B177" s="112"/>
      <c r="C177" s="123"/>
      <c r="D177" s="111"/>
      <c r="E177" s="144"/>
    </row>
    <row r="178" spans="2:5" x14ac:dyDescent="0.2">
      <c r="B178" s="112"/>
      <c r="C178" s="123"/>
      <c r="D178" s="111"/>
      <c r="E178" s="144"/>
    </row>
    <row r="179" spans="2:5" x14ac:dyDescent="0.2">
      <c r="B179" s="112"/>
      <c r="C179" s="123"/>
      <c r="D179" s="111"/>
      <c r="E179" s="144"/>
    </row>
    <row r="180" spans="2:5" x14ac:dyDescent="0.2">
      <c r="B180" s="112"/>
      <c r="C180" s="123"/>
      <c r="D180" s="111"/>
      <c r="E180" s="144"/>
    </row>
    <row r="181" spans="2:5" x14ac:dyDescent="0.2">
      <c r="B181" s="112"/>
      <c r="C181" s="123"/>
      <c r="D181" s="111"/>
      <c r="E181" s="144"/>
    </row>
    <row r="182" spans="2:5" x14ac:dyDescent="0.2">
      <c r="B182" s="112"/>
      <c r="C182" s="123"/>
      <c r="D182" s="111"/>
      <c r="E182" s="144"/>
    </row>
    <row r="183" spans="2:5" x14ac:dyDescent="0.2">
      <c r="B183" s="112"/>
      <c r="C183" s="123"/>
      <c r="D183" s="111"/>
      <c r="E183" s="144"/>
    </row>
    <row r="184" spans="2:5" x14ac:dyDescent="0.2">
      <c r="B184" s="112"/>
      <c r="C184" s="123"/>
      <c r="D184" s="111"/>
      <c r="E184" s="144"/>
    </row>
    <row r="185" spans="2:5" x14ac:dyDescent="0.2">
      <c r="B185" s="112"/>
      <c r="C185" s="123"/>
      <c r="D185" s="111"/>
      <c r="E185" s="144"/>
    </row>
    <row r="186" spans="2:5" x14ac:dyDescent="0.2">
      <c r="B186" s="112"/>
      <c r="C186" s="123"/>
      <c r="D186" s="111"/>
      <c r="E186" s="144"/>
    </row>
    <row r="187" spans="2:5" x14ac:dyDescent="0.2">
      <c r="B187" s="112"/>
      <c r="C187" s="123"/>
      <c r="D187" s="111"/>
      <c r="E187" s="144"/>
    </row>
    <row r="188" spans="2:5" x14ac:dyDescent="0.2">
      <c r="B188" s="112"/>
      <c r="C188" s="123"/>
      <c r="D188" s="111"/>
      <c r="E188" s="144"/>
    </row>
    <row r="189" spans="2:5" x14ac:dyDescent="0.2">
      <c r="B189" s="112"/>
      <c r="C189" s="123"/>
      <c r="D189" s="111"/>
      <c r="E189" s="144"/>
    </row>
    <row r="190" spans="2:5" x14ac:dyDescent="0.2">
      <c r="B190" s="112"/>
      <c r="C190" s="123"/>
      <c r="D190" s="111"/>
      <c r="E190" s="144"/>
    </row>
    <row r="191" spans="2:5" x14ac:dyDescent="0.2">
      <c r="B191" s="112"/>
      <c r="C191" s="123"/>
      <c r="D191" s="111"/>
      <c r="E191" s="144"/>
    </row>
    <row r="192" spans="2:5" x14ac:dyDescent="0.2">
      <c r="B192" s="112"/>
      <c r="C192" s="123"/>
      <c r="D192" s="111"/>
      <c r="E192" s="144"/>
    </row>
    <row r="193" spans="2:5" x14ac:dyDescent="0.2">
      <c r="B193" s="112"/>
      <c r="C193" s="123"/>
      <c r="D193" s="111"/>
      <c r="E193" s="144"/>
    </row>
    <row r="194" spans="2:5" x14ac:dyDescent="0.2">
      <c r="B194" s="112"/>
      <c r="C194" s="123"/>
      <c r="D194" s="111"/>
      <c r="E194" s="144"/>
    </row>
    <row r="195" spans="2:5" x14ac:dyDescent="0.2">
      <c r="B195" s="112"/>
      <c r="C195" s="123"/>
      <c r="D195" s="111"/>
      <c r="E195" s="144"/>
    </row>
    <row r="196" spans="2:5" x14ac:dyDescent="0.2">
      <c r="B196" s="112"/>
      <c r="C196" s="123"/>
      <c r="D196" s="111"/>
      <c r="E196" s="144"/>
    </row>
    <row r="197" spans="2:5" x14ac:dyDescent="0.2">
      <c r="B197" s="112"/>
      <c r="C197" s="123"/>
      <c r="D197" s="111"/>
      <c r="E197" s="144"/>
    </row>
    <row r="198" spans="2:5" x14ac:dyDescent="0.2">
      <c r="B198" s="112"/>
      <c r="C198" s="123"/>
      <c r="D198" s="111"/>
      <c r="E198" s="144"/>
    </row>
    <row r="199" spans="2:5" x14ac:dyDescent="0.2">
      <c r="B199" s="112"/>
      <c r="C199" s="123"/>
      <c r="D199" s="111"/>
      <c r="E199" s="144"/>
    </row>
    <row r="200" spans="2:5" x14ac:dyDescent="0.2">
      <c r="B200" s="112"/>
      <c r="C200" s="123"/>
      <c r="D200" s="111"/>
      <c r="E200" s="144"/>
    </row>
    <row r="201" spans="2:5" x14ac:dyDescent="0.2">
      <c r="B201" s="112"/>
      <c r="C201" s="123"/>
      <c r="D201" s="111"/>
      <c r="E201" s="144"/>
    </row>
    <row r="202" spans="2:5" x14ac:dyDescent="0.2">
      <c r="B202" s="112"/>
      <c r="C202" s="123"/>
      <c r="D202" s="111"/>
      <c r="E202" s="144"/>
    </row>
    <row r="203" spans="2:5" x14ac:dyDescent="0.2">
      <c r="B203" s="112"/>
      <c r="C203" s="123"/>
      <c r="D203" s="111"/>
      <c r="E203" s="144"/>
    </row>
    <row r="204" spans="2:5" x14ac:dyDescent="0.2">
      <c r="B204" s="112"/>
      <c r="C204" s="123"/>
      <c r="D204" s="111"/>
      <c r="E204" s="144"/>
    </row>
    <row r="205" spans="2:5" x14ac:dyDescent="0.2">
      <c r="B205" s="112"/>
      <c r="C205" s="123"/>
      <c r="D205" s="111"/>
      <c r="E205" s="144"/>
    </row>
    <row r="206" spans="2:5" x14ac:dyDescent="0.2">
      <c r="B206" s="112"/>
      <c r="C206" s="123"/>
      <c r="D206" s="111"/>
      <c r="E206" s="144"/>
    </row>
    <row r="207" spans="2:5" x14ac:dyDescent="0.2">
      <c r="B207" s="112"/>
      <c r="C207" s="123"/>
      <c r="D207" s="111"/>
      <c r="E207" s="144"/>
    </row>
    <row r="208" spans="2:5" x14ac:dyDescent="0.2">
      <c r="B208" s="112"/>
      <c r="C208" s="123"/>
      <c r="D208" s="111"/>
      <c r="E208" s="144"/>
    </row>
    <row r="209" spans="2:5" x14ac:dyDescent="0.2">
      <c r="B209" s="112"/>
      <c r="C209" s="123"/>
      <c r="D209" s="111"/>
      <c r="E209" s="144"/>
    </row>
    <row r="210" spans="2:5" x14ac:dyDescent="0.2">
      <c r="B210" s="112"/>
      <c r="C210" s="123"/>
      <c r="D210" s="111"/>
      <c r="E210" s="144"/>
    </row>
    <row r="211" spans="2:5" x14ac:dyDescent="0.2">
      <c r="B211" s="112"/>
      <c r="C211" s="123"/>
      <c r="D211" s="111"/>
      <c r="E211" s="144"/>
    </row>
    <row r="212" spans="2:5" x14ac:dyDescent="0.2">
      <c r="B212" s="112"/>
      <c r="C212" s="123"/>
      <c r="D212" s="111"/>
      <c r="E212" s="144"/>
    </row>
    <row r="213" spans="2:5" x14ac:dyDescent="0.2">
      <c r="B213" s="112"/>
      <c r="C213" s="123"/>
      <c r="D213" s="111"/>
      <c r="E213" s="144"/>
    </row>
    <row r="214" spans="2:5" x14ac:dyDescent="0.2">
      <c r="B214" s="112"/>
      <c r="C214" s="123"/>
      <c r="D214" s="111"/>
      <c r="E214" s="144"/>
    </row>
    <row r="215" spans="2:5" x14ac:dyDescent="0.2">
      <c r="B215" s="112"/>
      <c r="C215" s="123"/>
      <c r="D215" s="111"/>
      <c r="E215" s="144"/>
    </row>
    <row r="216" spans="2:5" x14ac:dyDescent="0.2">
      <c r="B216" s="112"/>
      <c r="C216" s="123"/>
      <c r="D216" s="111"/>
      <c r="E216" s="144"/>
    </row>
    <row r="217" spans="2:5" x14ac:dyDescent="0.2">
      <c r="B217" s="112"/>
      <c r="C217" s="123"/>
      <c r="D217" s="111"/>
      <c r="E217" s="144"/>
    </row>
    <row r="218" spans="2:5" x14ac:dyDescent="0.2">
      <c r="B218" s="112"/>
      <c r="C218" s="123"/>
      <c r="D218" s="111"/>
      <c r="E218" s="144"/>
    </row>
    <row r="219" spans="2:5" x14ac:dyDescent="0.2">
      <c r="B219" s="112"/>
      <c r="C219" s="123"/>
      <c r="D219" s="111"/>
      <c r="E219" s="144"/>
    </row>
    <row r="220" spans="2:5" x14ac:dyDescent="0.2">
      <c r="B220" s="112"/>
      <c r="C220" s="123"/>
      <c r="D220" s="111"/>
      <c r="E220" s="144"/>
    </row>
    <row r="221" spans="2:5" x14ac:dyDescent="0.2">
      <c r="B221" s="112"/>
      <c r="C221" s="123"/>
      <c r="D221" s="111"/>
      <c r="E221" s="144"/>
    </row>
    <row r="222" spans="2:5" x14ac:dyDescent="0.2">
      <c r="B222" s="112"/>
      <c r="C222" s="123"/>
      <c r="D222" s="111"/>
      <c r="E222" s="144"/>
    </row>
    <row r="223" spans="2:5" x14ac:dyDescent="0.2">
      <c r="B223" s="112"/>
      <c r="C223" s="123"/>
      <c r="D223" s="111"/>
      <c r="E223" s="144"/>
    </row>
    <row r="224" spans="2:5" x14ac:dyDescent="0.2">
      <c r="B224" s="112"/>
      <c r="C224" s="123"/>
      <c r="D224" s="111"/>
      <c r="E224" s="144"/>
    </row>
    <row r="225" spans="2:5" x14ac:dyDescent="0.2">
      <c r="B225" s="112"/>
      <c r="C225" s="123"/>
      <c r="D225" s="111"/>
      <c r="E225" s="144"/>
    </row>
    <row r="226" spans="2:5" x14ac:dyDescent="0.2">
      <c r="B226" s="112"/>
      <c r="C226" s="123"/>
      <c r="D226" s="111"/>
      <c r="E226" s="144"/>
    </row>
    <row r="227" spans="2:5" x14ac:dyDescent="0.2">
      <c r="B227" s="112"/>
      <c r="C227" s="123"/>
      <c r="D227" s="111"/>
      <c r="E227" s="144"/>
    </row>
    <row r="228" spans="2:5" x14ac:dyDescent="0.2">
      <c r="B228" s="112"/>
      <c r="C228" s="123"/>
      <c r="D228" s="111"/>
      <c r="E228" s="144"/>
    </row>
    <row r="229" spans="2:5" x14ac:dyDescent="0.2">
      <c r="B229" s="112"/>
      <c r="C229" s="123"/>
      <c r="D229" s="111"/>
      <c r="E229" s="144"/>
    </row>
    <row r="230" spans="2:5" x14ac:dyDescent="0.2">
      <c r="B230" s="112"/>
      <c r="C230" s="123"/>
      <c r="D230" s="111"/>
      <c r="E230" s="144"/>
    </row>
    <row r="231" spans="2:5" x14ac:dyDescent="0.2">
      <c r="B231" s="112"/>
      <c r="C231" s="123"/>
      <c r="D231" s="111"/>
      <c r="E231" s="144"/>
    </row>
    <row r="232" spans="2:5" x14ac:dyDescent="0.2">
      <c r="B232" s="112"/>
      <c r="C232" s="123"/>
      <c r="D232" s="111"/>
      <c r="E232" s="144"/>
    </row>
    <row r="233" spans="2:5" x14ac:dyDescent="0.2">
      <c r="B233" s="112"/>
      <c r="C233" s="123"/>
      <c r="D233" s="111"/>
      <c r="E233" s="144"/>
    </row>
    <row r="234" spans="2:5" x14ac:dyDescent="0.2">
      <c r="B234" s="112"/>
      <c r="C234" s="123"/>
      <c r="D234" s="111"/>
      <c r="E234" s="144"/>
    </row>
    <row r="235" spans="2:5" x14ac:dyDescent="0.2">
      <c r="B235" s="112"/>
      <c r="C235" s="123"/>
      <c r="D235" s="111"/>
      <c r="E235" s="144"/>
    </row>
    <row r="236" spans="2:5" x14ac:dyDescent="0.2">
      <c r="B236" s="112"/>
      <c r="C236" s="123"/>
      <c r="D236" s="111"/>
      <c r="E236" s="144"/>
    </row>
    <row r="237" spans="2:5" x14ac:dyDescent="0.2">
      <c r="B237" s="112"/>
      <c r="C237" s="123"/>
      <c r="D237" s="111"/>
      <c r="E237" s="144"/>
    </row>
    <row r="238" spans="2:5" x14ac:dyDescent="0.2">
      <c r="B238" s="112"/>
      <c r="C238" s="123"/>
      <c r="D238" s="111"/>
      <c r="E238" s="144"/>
    </row>
    <row r="239" spans="2:5" x14ac:dyDescent="0.2">
      <c r="B239" s="112"/>
      <c r="C239" s="123"/>
      <c r="D239" s="111"/>
      <c r="E239" s="144"/>
    </row>
    <row r="240" spans="2:5" x14ac:dyDescent="0.2">
      <c r="B240" s="112"/>
      <c r="C240" s="123"/>
      <c r="D240" s="111"/>
      <c r="E240" s="144"/>
    </row>
    <row r="241" spans="2:5" x14ac:dyDescent="0.2">
      <c r="B241" s="112"/>
      <c r="C241" s="123"/>
      <c r="D241" s="111"/>
      <c r="E241" s="144"/>
    </row>
    <row r="242" spans="2:5" x14ac:dyDescent="0.2">
      <c r="B242" s="112"/>
      <c r="C242" s="123"/>
      <c r="D242" s="111"/>
      <c r="E242" s="144"/>
    </row>
    <row r="243" spans="2:5" x14ac:dyDescent="0.2">
      <c r="B243" s="112"/>
      <c r="C243" s="123"/>
      <c r="D243" s="111"/>
      <c r="E243" s="144"/>
    </row>
    <row r="244" spans="2:5" x14ac:dyDescent="0.2">
      <c r="B244" s="112"/>
      <c r="C244" s="123"/>
      <c r="D244" s="111"/>
      <c r="E244" s="144"/>
    </row>
    <row r="245" spans="2:5" x14ac:dyDescent="0.2">
      <c r="B245" s="112"/>
      <c r="C245" s="123"/>
      <c r="D245" s="111"/>
      <c r="E245" s="144"/>
    </row>
    <row r="246" spans="2:5" x14ac:dyDescent="0.2">
      <c r="B246" s="112"/>
      <c r="C246" s="123"/>
      <c r="D246" s="111"/>
      <c r="E246" s="144"/>
    </row>
    <row r="247" spans="2:5" x14ac:dyDescent="0.2">
      <c r="B247" s="112"/>
      <c r="C247" s="123"/>
      <c r="D247" s="111"/>
      <c r="E247" s="144"/>
    </row>
    <row r="248" spans="2:5" x14ac:dyDescent="0.2">
      <c r="B248" s="112"/>
      <c r="C248" s="123"/>
      <c r="D248" s="111"/>
      <c r="E248" s="144"/>
    </row>
    <row r="249" spans="2:5" x14ac:dyDescent="0.2">
      <c r="B249" s="112"/>
      <c r="C249" s="123"/>
      <c r="D249" s="111"/>
      <c r="E249" s="144"/>
    </row>
    <row r="250" spans="2:5" x14ac:dyDescent="0.2">
      <c r="B250" s="112"/>
      <c r="C250" s="123"/>
      <c r="D250" s="111"/>
      <c r="E250" s="144"/>
    </row>
    <row r="251" spans="2:5" x14ac:dyDescent="0.2">
      <c r="B251" s="112"/>
      <c r="C251" s="123"/>
      <c r="D251" s="111"/>
      <c r="E251" s="144"/>
    </row>
    <row r="252" spans="2:5" x14ac:dyDescent="0.2">
      <c r="B252" s="112"/>
      <c r="C252" s="123"/>
      <c r="D252" s="111"/>
      <c r="E252" s="144"/>
    </row>
    <row r="253" spans="2:5" x14ac:dyDescent="0.2">
      <c r="B253" s="112"/>
      <c r="C253" s="123"/>
      <c r="D253" s="111"/>
      <c r="E253" s="144"/>
    </row>
    <row r="254" spans="2:5" x14ac:dyDescent="0.2">
      <c r="B254" s="112"/>
      <c r="C254" s="123"/>
      <c r="D254" s="111"/>
      <c r="E254" s="144"/>
    </row>
    <row r="255" spans="2:5" x14ac:dyDescent="0.2">
      <c r="B255" s="112"/>
      <c r="C255" s="123"/>
      <c r="D255" s="111"/>
      <c r="E255" s="144"/>
    </row>
    <row r="256" spans="2:5" x14ac:dyDescent="0.2">
      <c r="B256" s="112"/>
      <c r="C256" s="123"/>
      <c r="D256" s="111"/>
      <c r="E256" s="144"/>
    </row>
    <row r="257" spans="2:5" x14ac:dyDescent="0.2">
      <c r="B257" s="112"/>
      <c r="C257" s="123"/>
      <c r="D257" s="111"/>
      <c r="E257" s="144"/>
    </row>
    <row r="258" spans="2:5" x14ac:dyDescent="0.2">
      <c r="B258" s="112"/>
      <c r="C258" s="123"/>
      <c r="D258" s="111"/>
      <c r="E258" s="144"/>
    </row>
    <row r="259" spans="2:5" x14ac:dyDescent="0.2">
      <c r="B259" s="112"/>
      <c r="C259" s="123"/>
      <c r="D259" s="111"/>
      <c r="E259" s="144"/>
    </row>
    <row r="260" spans="2:5" x14ac:dyDescent="0.2">
      <c r="B260" s="112"/>
      <c r="C260" s="123"/>
      <c r="D260" s="111"/>
      <c r="E260" s="144"/>
    </row>
    <row r="261" spans="2:5" x14ac:dyDescent="0.2">
      <c r="B261" s="112"/>
      <c r="C261" s="123"/>
      <c r="D261" s="111"/>
      <c r="E261" s="144"/>
    </row>
    <row r="262" spans="2:5" x14ac:dyDescent="0.2">
      <c r="B262" s="112"/>
      <c r="C262" s="123"/>
      <c r="D262" s="111"/>
      <c r="E262" s="144"/>
    </row>
    <row r="263" spans="2:5" x14ac:dyDescent="0.2">
      <c r="B263" s="112"/>
      <c r="C263" s="123"/>
      <c r="D263" s="111"/>
      <c r="E263" s="144"/>
    </row>
    <row r="264" spans="2:5" x14ac:dyDescent="0.2">
      <c r="B264" s="112"/>
      <c r="C264" s="123"/>
      <c r="D264" s="111"/>
      <c r="E264" s="144"/>
    </row>
    <row r="265" spans="2:5" x14ac:dyDescent="0.2">
      <c r="B265" s="112"/>
      <c r="C265" s="123"/>
      <c r="D265" s="111"/>
      <c r="E265" s="144"/>
    </row>
    <row r="266" spans="2:5" x14ac:dyDescent="0.2">
      <c r="B266" s="112"/>
      <c r="C266" s="123"/>
      <c r="D266" s="111"/>
      <c r="E266" s="144"/>
    </row>
    <row r="267" spans="2:5" x14ac:dyDescent="0.2">
      <c r="B267" s="112"/>
      <c r="C267" s="123"/>
      <c r="D267" s="111"/>
      <c r="E267" s="144"/>
    </row>
    <row r="268" spans="2:5" x14ac:dyDescent="0.2">
      <c r="B268" s="112"/>
      <c r="C268" s="123"/>
      <c r="D268" s="111"/>
      <c r="E268" s="144"/>
    </row>
    <row r="269" spans="2:5" x14ac:dyDescent="0.2">
      <c r="B269" s="112"/>
      <c r="C269" s="123"/>
      <c r="D269" s="111"/>
      <c r="E269" s="144"/>
    </row>
    <row r="270" spans="2:5" x14ac:dyDescent="0.2">
      <c r="B270" s="112"/>
      <c r="C270" s="123"/>
      <c r="D270" s="111"/>
      <c r="E270" s="144"/>
    </row>
    <row r="271" spans="2:5" x14ac:dyDescent="0.2">
      <c r="B271" s="112"/>
      <c r="C271" s="123"/>
      <c r="D271" s="111"/>
      <c r="E271" s="144"/>
    </row>
    <row r="272" spans="2:5" x14ac:dyDescent="0.2">
      <c r="B272" s="112"/>
      <c r="C272" s="123"/>
      <c r="D272" s="111"/>
      <c r="E272" s="144"/>
    </row>
    <row r="273" spans="2:5" x14ac:dyDescent="0.2">
      <c r="B273" s="112"/>
      <c r="C273" s="123"/>
      <c r="D273" s="111"/>
      <c r="E273" s="144"/>
    </row>
    <row r="274" spans="2:5" x14ac:dyDescent="0.2">
      <c r="B274" s="112"/>
      <c r="C274" s="123"/>
      <c r="D274" s="111"/>
      <c r="E274" s="144"/>
    </row>
    <row r="275" spans="2:5" x14ac:dyDescent="0.2">
      <c r="B275" s="112"/>
      <c r="C275" s="123"/>
      <c r="D275" s="111"/>
      <c r="E275" s="144"/>
    </row>
    <row r="276" spans="2:5" x14ac:dyDescent="0.2">
      <c r="B276" s="112"/>
      <c r="C276" s="123"/>
      <c r="D276" s="111"/>
      <c r="E276" s="144"/>
    </row>
    <row r="277" spans="2:5" x14ac:dyDescent="0.2">
      <c r="B277" s="112"/>
      <c r="C277" s="123"/>
      <c r="D277" s="111"/>
      <c r="E277" s="144"/>
    </row>
    <row r="278" spans="2:5" x14ac:dyDescent="0.2">
      <c r="B278" s="112"/>
      <c r="C278" s="123"/>
      <c r="D278" s="111"/>
      <c r="E278" s="144"/>
    </row>
    <row r="279" spans="2:5" x14ac:dyDescent="0.2">
      <c r="B279" s="112"/>
      <c r="C279" s="123"/>
      <c r="D279" s="111"/>
      <c r="E279" s="144"/>
    </row>
    <row r="280" spans="2:5" x14ac:dyDescent="0.2">
      <c r="B280" s="112"/>
      <c r="C280" s="123"/>
      <c r="D280" s="111"/>
      <c r="E280" s="144"/>
    </row>
    <row r="281" spans="2:5" x14ac:dyDescent="0.2">
      <c r="B281" s="112"/>
      <c r="C281" s="123"/>
      <c r="D281" s="111"/>
      <c r="E281" s="144"/>
    </row>
    <row r="282" spans="2:5" x14ac:dyDescent="0.2">
      <c r="B282" s="112"/>
      <c r="C282" s="123"/>
      <c r="D282" s="111"/>
      <c r="E282" s="144"/>
    </row>
    <row r="283" spans="2:5" x14ac:dyDescent="0.2">
      <c r="B283" s="112"/>
      <c r="C283" s="123"/>
      <c r="D283" s="111"/>
      <c r="E283" s="144"/>
    </row>
    <row r="284" spans="2:5" x14ac:dyDescent="0.2">
      <c r="B284" s="112"/>
      <c r="C284" s="123"/>
      <c r="D284" s="111"/>
      <c r="E284" s="144"/>
    </row>
    <row r="285" spans="2:5" x14ac:dyDescent="0.2">
      <c r="B285" s="112"/>
      <c r="C285" s="123"/>
      <c r="D285" s="111"/>
      <c r="E285" s="144"/>
    </row>
    <row r="286" spans="2:5" x14ac:dyDescent="0.2">
      <c r="B286" s="112"/>
      <c r="C286" s="123"/>
      <c r="D286" s="111"/>
      <c r="E286" s="144"/>
    </row>
    <row r="287" spans="2:5" x14ac:dyDescent="0.2">
      <c r="B287" s="112"/>
      <c r="C287" s="123"/>
      <c r="D287" s="111"/>
      <c r="E287" s="144"/>
    </row>
    <row r="288" spans="2:5" x14ac:dyDescent="0.2">
      <c r="B288" s="112"/>
      <c r="C288" s="123"/>
      <c r="D288" s="111"/>
      <c r="E288" s="144"/>
    </row>
    <row r="289" spans="2:5" x14ac:dyDescent="0.2">
      <c r="B289" s="112"/>
      <c r="C289" s="123"/>
      <c r="D289" s="111"/>
      <c r="E289" s="144"/>
    </row>
    <row r="290" spans="2:5" x14ac:dyDescent="0.2">
      <c r="B290" s="112"/>
      <c r="C290" s="123"/>
      <c r="D290" s="111"/>
      <c r="E290" s="144"/>
    </row>
    <row r="291" spans="2:5" x14ac:dyDescent="0.2">
      <c r="B291" s="112"/>
      <c r="C291" s="123"/>
      <c r="D291" s="111"/>
      <c r="E291" s="144"/>
    </row>
    <row r="292" spans="2:5" x14ac:dyDescent="0.2">
      <c r="B292" s="112"/>
      <c r="C292" s="123"/>
      <c r="D292" s="111"/>
      <c r="E292" s="144"/>
    </row>
    <row r="293" spans="2:5" x14ac:dyDescent="0.2">
      <c r="B293" s="112"/>
      <c r="C293" s="123"/>
      <c r="D293" s="111"/>
      <c r="E293" s="144"/>
    </row>
    <row r="294" spans="2:5" x14ac:dyDescent="0.2">
      <c r="B294" s="112"/>
      <c r="C294" s="123"/>
      <c r="D294" s="111"/>
      <c r="E294" s="144"/>
    </row>
    <row r="295" spans="2:5" x14ac:dyDescent="0.2">
      <c r="B295" s="112"/>
      <c r="C295" s="123"/>
      <c r="D295" s="111"/>
      <c r="E295" s="144"/>
    </row>
    <row r="296" spans="2:5" x14ac:dyDescent="0.2">
      <c r="B296" s="112"/>
      <c r="C296" s="123"/>
      <c r="D296" s="111"/>
      <c r="E296" s="144"/>
    </row>
    <row r="297" spans="2:5" x14ac:dyDescent="0.2">
      <c r="B297" s="112"/>
      <c r="C297" s="123"/>
      <c r="D297" s="111"/>
      <c r="E297" s="144"/>
    </row>
    <row r="298" spans="2:5" x14ac:dyDescent="0.2">
      <c r="B298" s="112"/>
      <c r="C298" s="123"/>
      <c r="D298" s="111"/>
      <c r="E298" s="144"/>
    </row>
    <row r="299" spans="2:5" x14ac:dyDescent="0.2">
      <c r="B299" s="112"/>
      <c r="C299" s="123"/>
      <c r="D299" s="111"/>
      <c r="E299" s="144"/>
    </row>
    <row r="300" spans="2:5" x14ac:dyDescent="0.2">
      <c r="B300" s="112"/>
      <c r="C300" s="123"/>
      <c r="D300" s="111"/>
      <c r="E300" s="144"/>
    </row>
    <row r="301" spans="2:5" x14ac:dyDescent="0.2">
      <c r="B301" s="112"/>
      <c r="C301" s="123"/>
      <c r="D301" s="111"/>
      <c r="E301" s="144"/>
    </row>
    <row r="302" spans="2:5" x14ac:dyDescent="0.2">
      <c r="B302" s="112"/>
      <c r="C302" s="123"/>
      <c r="D302" s="111"/>
      <c r="E302" s="144"/>
    </row>
    <row r="303" spans="2:5" x14ac:dyDescent="0.2">
      <c r="B303" s="112"/>
      <c r="C303" s="123"/>
      <c r="D303" s="111"/>
      <c r="E303" s="144"/>
    </row>
    <row r="304" spans="2:5" x14ac:dyDescent="0.2">
      <c r="B304" s="112"/>
      <c r="C304" s="123"/>
      <c r="D304" s="111"/>
      <c r="E304" s="144"/>
    </row>
    <row r="305" spans="2:5" x14ac:dyDescent="0.2">
      <c r="B305" s="112"/>
      <c r="C305" s="123"/>
      <c r="D305" s="111"/>
      <c r="E305" s="144"/>
    </row>
    <row r="306" spans="2:5" x14ac:dyDescent="0.2">
      <c r="B306" s="112"/>
      <c r="C306" s="123"/>
      <c r="D306" s="111"/>
      <c r="E306" s="144"/>
    </row>
    <row r="307" spans="2:5" x14ac:dyDescent="0.2">
      <c r="B307" s="112"/>
      <c r="C307" s="123"/>
      <c r="D307" s="111"/>
      <c r="E307" s="144"/>
    </row>
    <row r="308" spans="2:5" x14ac:dyDescent="0.2">
      <c r="B308" s="112"/>
      <c r="C308" s="123"/>
      <c r="D308" s="111"/>
      <c r="E308" s="144"/>
    </row>
    <row r="309" spans="2:5" x14ac:dyDescent="0.2">
      <c r="B309" s="112"/>
      <c r="C309" s="123"/>
      <c r="D309" s="111"/>
      <c r="E309" s="144"/>
    </row>
    <row r="310" spans="2:5" x14ac:dyDescent="0.2">
      <c r="B310" s="112"/>
      <c r="C310" s="123"/>
      <c r="D310" s="111"/>
      <c r="E310" s="144"/>
    </row>
    <row r="311" spans="2:5" x14ac:dyDescent="0.2">
      <c r="B311" s="112"/>
      <c r="C311" s="123"/>
      <c r="D311" s="111"/>
      <c r="E311" s="144"/>
    </row>
    <row r="312" spans="2:5" x14ac:dyDescent="0.2">
      <c r="B312" s="112"/>
      <c r="C312" s="123"/>
      <c r="D312" s="111"/>
      <c r="E312" s="144"/>
    </row>
    <row r="313" spans="2:5" x14ac:dyDescent="0.2">
      <c r="B313" s="112"/>
      <c r="C313" s="123"/>
      <c r="D313" s="111"/>
      <c r="E313" s="144"/>
    </row>
    <row r="314" spans="2:5" x14ac:dyDescent="0.2">
      <c r="B314" s="112"/>
      <c r="C314" s="123"/>
      <c r="D314" s="111"/>
      <c r="E314" s="144"/>
    </row>
    <row r="315" spans="2:5" x14ac:dyDescent="0.2">
      <c r="B315" s="112"/>
      <c r="C315" s="123"/>
      <c r="D315" s="111"/>
      <c r="E315" s="144"/>
    </row>
    <row r="316" spans="2:5" x14ac:dyDescent="0.2">
      <c r="B316" s="112"/>
      <c r="C316" s="123"/>
      <c r="D316" s="111"/>
      <c r="E316" s="144"/>
    </row>
    <row r="317" spans="2:5" x14ac:dyDescent="0.2">
      <c r="B317" s="112"/>
      <c r="C317" s="123"/>
      <c r="D317" s="111"/>
      <c r="E317" s="144"/>
    </row>
    <row r="318" spans="2:5" x14ac:dyDescent="0.2">
      <c r="B318" s="112"/>
      <c r="C318" s="123"/>
      <c r="D318" s="111"/>
      <c r="E318" s="144"/>
    </row>
    <row r="319" spans="2:5" x14ac:dyDescent="0.2">
      <c r="B319" s="112"/>
      <c r="C319" s="123"/>
      <c r="D319" s="111"/>
      <c r="E319" s="144"/>
    </row>
    <row r="320" spans="2:5" x14ac:dyDescent="0.2">
      <c r="B320" s="112"/>
      <c r="C320" s="123"/>
      <c r="D320" s="111"/>
      <c r="E320" s="144"/>
    </row>
    <row r="321" spans="2:5" x14ac:dyDescent="0.2">
      <c r="B321" s="112"/>
      <c r="C321" s="123"/>
      <c r="D321" s="111"/>
      <c r="E321" s="144"/>
    </row>
    <row r="322" spans="2:5" x14ac:dyDescent="0.2">
      <c r="B322" s="112"/>
      <c r="C322" s="123"/>
      <c r="D322" s="111"/>
      <c r="E322" s="144"/>
    </row>
    <row r="323" spans="2:5" x14ac:dyDescent="0.2">
      <c r="B323" s="112"/>
      <c r="C323" s="123"/>
      <c r="D323" s="111"/>
      <c r="E323" s="144"/>
    </row>
    <row r="324" spans="2:5" x14ac:dyDescent="0.2">
      <c r="B324" s="112"/>
      <c r="C324" s="123"/>
      <c r="D324" s="111"/>
      <c r="E324" s="144"/>
    </row>
    <row r="325" spans="2:5" x14ac:dyDescent="0.2">
      <c r="B325" s="112"/>
      <c r="C325" s="123"/>
      <c r="D325" s="111"/>
      <c r="E325" s="144"/>
    </row>
    <row r="326" spans="2:5" x14ac:dyDescent="0.2">
      <c r="B326" s="112"/>
      <c r="C326" s="123"/>
      <c r="D326" s="111"/>
      <c r="E326" s="144"/>
    </row>
    <row r="327" spans="2:5" x14ac:dyDescent="0.2">
      <c r="B327" s="112"/>
      <c r="C327" s="123"/>
      <c r="D327" s="111"/>
      <c r="E327" s="144"/>
    </row>
    <row r="328" spans="2:5" x14ac:dyDescent="0.2">
      <c r="B328" s="112"/>
      <c r="C328" s="123"/>
      <c r="D328" s="111"/>
      <c r="E328" s="144"/>
    </row>
    <row r="329" spans="2:5" x14ac:dyDescent="0.2">
      <c r="B329" s="112"/>
      <c r="C329" s="123"/>
      <c r="D329" s="111"/>
      <c r="E329" s="144"/>
    </row>
    <row r="330" spans="2:5" x14ac:dyDescent="0.2">
      <c r="B330" s="112"/>
      <c r="C330" s="123"/>
      <c r="D330" s="111"/>
      <c r="E330" s="144"/>
    </row>
    <row r="331" spans="2:5" x14ac:dyDescent="0.2">
      <c r="B331" s="112"/>
      <c r="C331" s="123"/>
      <c r="D331" s="111"/>
      <c r="E331" s="144"/>
    </row>
    <row r="332" spans="2:5" x14ac:dyDescent="0.2">
      <c r="B332" s="112"/>
      <c r="C332" s="123"/>
      <c r="D332" s="111"/>
      <c r="E332" s="144"/>
    </row>
    <row r="333" spans="2:5" x14ac:dyDescent="0.2">
      <c r="B333" s="112"/>
      <c r="C333" s="123"/>
      <c r="D333" s="111"/>
      <c r="E333" s="144"/>
    </row>
    <row r="334" spans="2:5" x14ac:dyDescent="0.2">
      <c r="B334" s="112"/>
      <c r="C334" s="123"/>
      <c r="D334" s="111"/>
      <c r="E334" s="144"/>
    </row>
    <row r="335" spans="2:5" x14ac:dyDescent="0.2">
      <c r="B335" s="112"/>
      <c r="C335" s="123"/>
      <c r="D335" s="111"/>
      <c r="E335" s="144"/>
    </row>
    <row r="336" spans="2:5" x14ac:dyDescent="0.2">
      <c r="B336" s="112"/>
      <c r="C336" s="123"/>
      <c r="D336" s="111"/>
      <c r="E336" s="144"/>
    </row>
    <row r="337" spans="2:5" x14ac:dyDescent="0.2">
      <c r="B337" s="112"/>
      <c r="C337" s="123"/>
      <c r="D337" s="111"/>
      <c r="E337" s="144"/>
    </row>
    <row r="338" spans="2:5" x14ac:dyDescent="0.2">
      <c r="B338" s="112"/>
      <c r="C338" s="123"/>
      <c r="D338" s="111"/>
      <c r="E338" s="144"/>
    </row>
    <row r="339" spans="2:5" x14ac:dyDescent="0.2">
      <c r="B339" s="112"/>
      <c r="C339" s="123"/>
      <c r="D339" s="111"/>
      <c r="E339" s="144"/>
    </row>
    <row r="340" spans="2:5" x14ac:dyDescent="0.2">
      <c r="B340" s="112"/>
      <c r="C340" s="123"/>
      <c r="D340" s="111"/>
      <c r="E340" s="144"/>
    </row>
    <row r="341" spans="2:5" x14ac:dyDescent="0.2">
      <c r="B341" s="112"/>
      <c r="C341" s="123"/>
      <c r="D341" s="111"/>
      <c r="E341" s="144"/>
    </row>
    <row r="342" spans="2:5" x14ac:dyDescent="0.2">
      <c r="B342" s="112"/>
      <c r="C342" s="123"/>
      <c r="D342" s="111"/>
      <c r="E342" s="144"/>
    </row>
    <row r="343" spans="2:5" x14ac:dyDescent="0.2">
      <c r="B343" s="112"/>
      <c r="C343" s="123"/>
      <c r="D343" s="111"/>
      <c r="E343" s="144"/>
    </row>
    <row r="344" spans="2:5" x14ac:dyDescent="0.2">
      <c r="B344" s="112"/>
      <c r="C344" s="123"/>
      <c r="D344" s="111"/>
      <c r="E344" s="144"/>
    </row>
    <row r="345" spans="2:5" x14ac:dyDescent="0.2">
      <c r="B345" s="112"/>
      <c r="C345" s="123"/>
      <c r="D345" s="111"/>
      <c r="E345" s="144"/>
    </row>
    <row r="346" spans="2:5" x14ac:dyDescent="0.2">
      <c r="B346" s="112"/>
      <c r="C346" s="123"/>
      <c r="D346" s="111"/>
      <c r="E346" s="144"/>
    </row>
    <row r="347" spans="2:5" x14ac:dyDescent="0.2">
      <c r="B347" s="112"/>
      <c r="C347" s="123"/>
      <c r="D347" s="111"/>
      <c r="E347" s="144"/>
    </row>
    <row r="348" spans="2:5" x14ac:dyDescent="0.2">
      <c r="B348" s="112"/>
      <c r="C348" s="123"/>
      <c r="D348" s="111"/>
      <c r="E348" s="144"/>
    </row>
    <row r="349" spans="2:5" x14ac:dyDescent="0.2">
      <c r="B349" s="112"/>
      <c r="C349" s="123"/>
      <c r="D349" s="111"/>
      <c r="E349" s="144"/>
    </row>
    <row r="350" spans="2:5" x14ac:dyDescent="0.2">
      <c r="B350" s="112"/>
      <c r="C350" s="123"/>
      <c r="D350" s="111"/>
      <c r="E350" s="144"/>
    </row>
    <row r="351" spans="2:5" x14ac:dyDescent="0.2">
      <c r="B351" s="112"/>
      <c r="C351" s="123"/>
      <c r="D351" s="111"/>
      <c r="E351" s="144"/>
    </row>
    <row r="352" spans="2:5" x14ac:dyDescent="0.2">
      <c r="B352" s="112"/>
      <c r="C352" s="123"/>
      <c r="D352" s="111"/>
      <c r="E352" s="144"/>
    </row>
    <row r="353" spans="2:5" x14ac:dyDescent="0.2">
      <c r="B353" s="112"/>
      <c r="C353" s="123"/>
      <c r="D353" s="111"/>
      <c r="E353" s="144"/>
    </row>
    <row r="354" spans="2:5" x14ac:dyDescent="0.2">
      <c r="B354" s="112"/>
      <c r="C354" s="123"/>
      <c r="D354" s="111"/>
      <c r="E354" s="144"/>
    </row>
    <row r="355" spans="2:5" x14ac:dyDescent="0.2">
      <c r="B355" s="112"/>
      <c r="C355" s="123"/>
      <c r="D355" s="111"/>
      <c r="E355" s="144"/>
    </row>
    <row r="356" spans="2:5" x14ac:dyDescent="0.2">
      <c r="B356" s="112"/>
      <c r="C356" s="123"/>
      <c r="D356" s="111"/>
      <c r="E356" s="144"/>
    </row>
    <row r="357" spans="2:5" x14ac:dyDescent="0.2">
      <c r="B357" s="112"/>
      <c r="C357" s="123"/>
      <c r="D357" s="111"/>
      <c r="E357" s="144"/>
    </row>
    <row r="358" spans="2:5" x14ac:dyDescent="0.2">
      <c r="B358" s="112"/>
      <c r="C358" s="123"/>
      <c r="D358" s="111"/>
      <c r="E358" s="144"/>
    </row>
    <row r="359" spans="2:5" x14ac:dyDescent="0.2">
      <c r="B359" s="112"/>
      <c r="C359" s="123"/>
      <c r="D359" s="111"/>
      <c r="E359" s="144"/>
    </row>
    <row r="360" spans="2:5" x14ac:dyDescent="0.2">
      <c r="B360" s="112"/>
      <c r="C360" s="123"/>
      <c r="D360" s="111"/>
      <c r="E360" s="144"/>
    </row>
    <row r="361" spans="2:5" x14ac:dyDescent="0.2">
      <c r="B361" s="112"/>
      <c r="C361" s="123"/>
      <c r="D361" s="111"/>
      <c r="E361" s="144"/>
    </row>
    <row r="362" spans="2:5" x14ac:dyDescent="0.2">
      <c r="B362" s="112"/>
      <c r="C362" s="123"/>
      <c r="D362" s="111"/>
      <c r="E362" s="144"/>
    </row>
    <row r="363" spans="2:5" x14ac:dyDescent="0.2">
      <c r="B363" s="112"/>
      <c r="C363" s="123"/>
      <c r="D363" s="111"/>
      <c r="E363" s="144"/>
    </row>
    <row r="364" spans="2:5" x14ac:dyDescent="0.2">
      <c r="B364" s="112"/>
      <c r="C364" s="123"/>
      <c r="D364" s="111"/>
      <c r="E364" s="144"/>
    </row>
    <row r="365" spans="2:5" x14ac:dyDescent="0.2">
      <c r="B365" s="112"/>
      <c r="C365" s="123"/>
      <c r="D365" s="111"/>
      <c r="E365" s="144"/>
    </row>
    <row r="366" spans="2:5" x14ac:dyDescent="0.2">
      <c r="B366" s="112"/>
      <c r="C366" s="123"/>
      <c r="D366" s="111"/>
      <c r="E366" s="144"/>
    </row>
    <row r="367" spans="2:5" x14ac:dyDescent="0.2">
      <c r="B367" s="112"/>
      <c r="C367" s="123"/>
      <c r="D367" s="111"/>
      <c r="E367" s="144"/>
    </row>
    <row r="368" spans="2:5" x14ac:dyDescent="0.2">
      <c r="B368" s="112"/>
      <c r="C368" s="123"/>
      <c r="D368" s="111"/>
      <c r="E368" s="144"/>
    </row>
    <row r="369" spans="2:5" x14ac:dyDescent="0.2">
      <c r="B369" s="112"/>
      <c r="C369" s="123"/>
      <c r="D369" s="111"/>
      <c r="E369" s="144"/>
    </row>
    <row r="370" spans="2:5" x14ac:dyDescent="0.2">
      <c r="B370" s="112"/>
      <c r="C370" s="123"/>
      <c r="D370" s="111"/>
      <c r="E370" s="144"/>
    </row>
    <row r="371" spans="2:5" x14ac:dyDescent="0.2">
      <c r="B371" s="112"/>
      <c r="C371" s="123"/>
      <c r="D371" s="111"/>
      <c r="E371" s="144"/>
    </row>
    <row r="372" spans="2:5" x14ac:dyDescent="0.2">
      <c r="B372" s="112"/>
      <c r="C372" s="123"/>
      <c r="D372" s="111"/>
      <c r="E372" s="144"/>
    </row>
    <row r="373" spans="2:5" x14ac:dyDescent="0.2">
      <c r="B373" s="112"/>
      <c r="C373" s="123"/>
      <c r="D373" s="111"/>
      <c r="E373" s="144"/>
    </row>
    <row r="374" spans="2:5" x14ac:dyDescent="0.2">
      <c r="B374" s="112"/>
      <c r="C374" s="123"/>
      <c r="D374" s="111"/>
      <c r="E374" s="144"/>
    </row>
    <row r="375" spans="2:5" x14ac:dyDescent="0.2">
      <c r="B375" s="112"/>
      <c r="C375" s="123"/>
      <c r="D375" s="111"/>
      <c r="E375" s="144"/>
    </row>
    <row r="376" spans="2:5" x14ac:dyDescent="0.2">
      <c r="B376" s="112"/>
      <c r="C376" s="123"/>
      <c r="D376" s="111"/>
      <c r="E376" s="144"/>
    </row>
    <row r="377" spans="2:5" x14ac:dyDescent="0.2">
      <c r="B377" s="112"/>
      <c r="C377" s="123"/>
      <c r="D377" s="111"/>
      <c r="E377" s="144"/>
    </row>
    <row r="378" spans="2:5" x14ac:dyDescent="0.2">
      <c r="B378" s="112"/>
      <c r="C378" s="123"/>
      <c r="D378" s="111"/>
      <c r="E378" s="144"/>
    </row>
    <row r="379" spans="2:5" x14ac:dyDescent="0.2">
      <c r="B379" s="112"/>
      <c r="C379" s="123"/>
      <c r="D379" s="111"/>
      <c r="E379" s="144"/>
    </row>
    <row r="380" spans="2:5" x14ac:dyDescent="0.2">
      <c r="B380" s="112"/>
      <c r="C380" s="123"/>
      <c r="D380" s="111"/>
      <c r="E380" s="144"/>
    </row>
    <row r="381" spans="2:5" x14ac:dyDescent="0.2">
      <c r="B381" s="112"/>
      <c r="C381" s="123"/>
      <c r="D381" s="111"/>
      <c r="E381" s="144"/>
    </row>
    <row r="382" spans="2:5" x14ac:dyDescent="0.2">
      <c r="B382" s="112"/>
      <c r="C382" s="123"/>
      <c r="D382" s="111"/>
      <c r="E382" s="144"/>
    </row>
    <row r="383" spans="2:5" x14ac:dyDescent="0.2">
      <c r="B383" s="112"/>
      <c r="C383" s="123"/>
      <c r="D383" s="111"/>
      <c r="E383" s="144"/>
    </row>
    <row r="384" spans="2:5" x14ac:dyDescent="0.2">
      <c r="B384" s="112"/>
      <c r="C384" s="123"/>
      <c r="D384" s="111"/>
      <c r="E384" s="144"/>
    </row>
    <row r="385" spans="2:5" x14ac:dyDescent="0.2">
      <c r="B385" s="112"/>
      <c r="C385" s="123"/>
      <c r="D385" s="111"/>
      <c r="E385" s="144"/>
    </row>
    <row r="386" spans="2:5" x14ac:dyDescent="0.2">
      <c r="B386" s="112"/>
      <c r="C386" s="123"/>
      <c r="D386" s="111"/>
      <c r="E386" s="144"/>
    </row>
    <row r="387" spans="2:5" x14ac:dyDescent="0.2">
      <c r="B387" s="112"/>
      <c r="C387" s="123"/>
      <c r="D387" s="111"/>
      <c r="E387" s="144"/>
    </row>
    <row r="388" spans="2:5" x14ac:dyDescent="0.2">
      <c r="B388" s="112"/>
      <c r="C388" s="123"/>
      <c r="D388" s="111"/>
      <c r="E388" s="144"/>
    </row>
    <row r="389" spans="2:5" x14ac:dyDescent="0.2">
      <c r="B389" s="112"/>
      <c r="C389" s="123"/>
      <c r="D389" s="111"/>
      <c r="E389" s="144"/>
    </row>
    <row r="390" spans="2:5" x14ac:dyDescent="0.2">
      <c r="B390" s="112"/>
      <c r="C390" s="123"/>
      <c r="D390" s="111"/>
      <c r="E390" s="144"/>
    </row>
    <row r="391" spans="2:5" x14ac:dyDescent="0.2">
      <c r="B391" s="112"/>
      <c r="C391" s="123"/>
      <c r="D391" s="111"/>
      <c r="E391" s="144"/>
    </row>
    <row r="392" spans="2:5" x14ac:dyDescent="0.2">
      <c r="B392" s="112"/>
      <c r="C392" s="123"/>
      <c r="D392" s="111"/>
      <c r="E392" s="144"/>
    </row>
    <row r="393" spans="2:5" x14ac:dyDescent="0.2">
      <c r="B393" s="112"/>
      <c r="C393" s="123"/>
      <c r="D393" s="111"/>
      <c r="E393" s="144"/>
    </row>
    <row r="394" spans="2:5" x14ac:dyDescent="0.2">
      <c r="B394" s="112"/>
      <c r="C394" s="123"/>
      <c r="D394" s="111"/>
      <c r="E394" s="144"/>
    </row>
    <row r="395" spans="2:5" x14ac:dyDescent="0.2">
      <c r="B395" s="112"/>
      <c r="C395" s="123"/>
      <c r="D395" s="111"/>
      <c r="E395" s="144"/>
    </row>
    <row r="396" spans="2:5" x14ac:dyDescent="0.2">
      <c r="B396" s="112"/>
      <c r="C396" s="123"/>
      <c r="D396" s="111"/>
      <c r="E396" s="144"/>
    </row>
    <row r="397" spans="2:5" x14ac:dyDescent="0.2">
      <c r="B397" s="112"/>
      <c r="C397" s="123"/>
      <c r="D397" s="111"/>
      <c r="E397" s="144"/>
    </row>
    <row r="398" spans="2:5" x14ac:dyDescent="0.2">
      <c r="B398" s="112"/>
      <c r="C398" s="123"/>
      <c r="D398" s="111"/>
      <c r="E398" s="144"/>
    </row>
    <row r="399" spans="2:5" x14ac:dyDescent="0.2">
      <c r="B399" s="112"/>
      <c r="C399" s="123"/>
      <c r="D399" s="111"/>
      <c r="E399" s="144"/>
    </row>
    <row r="400" spans="2:5" x14ac:dyDescent="0.2">
      <c r="B400" s="112"/>
      <c r="C400" s="123"/>
      <c r="D400" s="111"/>
      <c r="E400" s="144"/>
    </row>
    <row r="401" spans="2:5" x14ac:dyDescent="0.2">
      <c r="B401" s="112"/>
      <c r="C401" s="123"/>
      <c r="D401" s="111"/>
      <c r="E401" s="144"/>
    </row>
    <row r="402" spans="2:5" x14ac:dyDescent="0.2">
      <c r="B402" s="112"/>
      <c r="C402" s="123"/>
      <c r="D402" s="111"/>
      <c r="E402" s="144"/>
    </row>
    <row r="403" spans="2:5" x14ac:dyDescent="0.2">
      <c r="B403" s="112"/>
      <c r="C403" s="123"/>
      <c r="D403" s="111"/>
      <c r="E403" s="144"/>
    </row>
    <row r="404" spans="2:5" x14ac:dyDescent="0.2">
      <c r="B404" s="112"/>
      <c r="C404" s="123"/>
      <c r="D404" s="111"/>
      <c r="E404" s="144"/>
    </row>
    <row r="405" spans="2:5" x14ac:dyDescent="0.2">
      <c r="B405" s="112"/>
      <c r="C405" s="123"/>
      <c r="D405" s="111"/>
      <c r="E405" s="144"/>
    </row>
    <row r="406" spans="2:5" x14ac:dyDescent="0.2">
      <c r="B406" s="112"/>
      <c r="C406" s="123"/>
      <c r="D406" s="111"/>
      <c r="E406" s="144"/>
    </row>
    <row r="407" spans="2:5" x14ac:dyDescent="0.2">
      <c r="B407" s="112"/>
      <c r="C407" s="123"/>
      <c r="D407" s="111"/>
      <c r="E407" s="144"/>
    </row>
    <row r="408" spans="2:5" x14ac:dyDescent="0.2">
      <c r="B408" s="112"/>
      <c r="C408" s="123"/>
      <c r="D408" s="111"/>
      <c r="E408" s="144"/>
    </row>
    <row r="409" spans="2:5" x14ac:dyDescent="0.2">
      <c r="B409" s="112"/>
      <c r="C409" s="123"/>
      <c r="D409" s="111"/>
      <c r="E409" s="144"/>
    </row>
    <row r="410" spans="2:5" x14ac:dyDescent="0.2">
      <c r="B410" s="112"/>
      <c r="C410" s="123"/>
      <c r="D410" s="111"/>
      <c r="E410" s="144"/>
    </row>
    <row r="411" spans="2:5" x14ac:dyDescent="0.2">
      <c r="B411" s="112"/>
      <c r="C411" s="123"/>
      <c r="D411" s="111"/>
      <c r="E411" s="144"/>
    </row>
    <row r="412" spans="2:5" x14ac:dyDescent="0.2">
      <c r="B412" s="112"/>
      <c r="C412" s="123"/>
      <c r="D412" s="111"/>
      <c r="E412" s="144"/>
    </row>
    <row r="413" spans="2:5" x14ac:dyDescent="0.2">
      <c r="B413" s="112"/>
      <c r="C413" s="123"/>
      <c r="D413" s="111"/>
      <c r="E413" s="144"/>
    </row>
    <row r="414" spans="2:5" x14ac:dyDescent="0.2">
      <c r="B414" s="112"/>
      <c r="C414" s="123"/>
      <c r="D414" s="111"/>
      <c r="E414" s="144"/>
    </row>
    <row r="415" spans="2:5" x14ac:dyDescent="0.2">
      <c r="B415" s="112"/>
      <c r="C415" s="123"/>
      <c r="D415" s="111"/>
      <c r="E415" s="144"/>
    </row>
    <row r="416" spans="2:5" x14ac:dyDescent="0.2">
      <c r="B416" s="112"/>
      <c r="C416" s="123"/>
      <c r="D416" s="111"/>
      <c r="E416" s="144"/>
    </row>
    <row r="417" spans="2:5" x14ac:dyDescent="0.2">
      <c r="B417" s="112"/>
      <c r="C417" s="123"/>
      <c r="D417" s="111"/>
      <c r="E417" s="144"/>
    </row>
    <row r="418" spans="2:5" x14ac:dyDescent="0.2">
      <c r="B418" s="112"/>
      <c r="C418" s="123"/>
      <c r="D418" s="111"/>
      <c r="E418" s="144"/>
    </row>
    <row r="419" spans="2:5" x14ac:dyDescent="0.2">
      <c r="B419" s="112"/>
      <c r="C419" s="123"/>
      <c r="D419" s="111"/>
      <c r="E419" s="144"/>
    </row>
    <row r="420" spans="2:5" x14ac:dyDescent="0.2">
      <c r="B420" s="112"/>
      <c r="C420" s="123"/>
      <c r="D420" s="111"/>
      <c r="E420" s="144"/>
    </row>
    <row r="421" spans="2:5" x14ac:dyDescent="0.2">
      <c r="B421" s="112"/>
      <c r="C421" s="123"/>
      <c r="D421" s="111"/>
      <c r="E421" s="144"/>
    </row>
    <row r="422" spans="2:5" x14ac:dyDescent="0.2">
      <c r="B422" s="112"/>
      <c r="C422" s="123"/>
      <c r="D422" s="111"/>
      <c r="E422" s="144"/>
    </row>
    <row r="423" spans="2:5" x14ac:dyDescent="0.2">
      <c r="B423" s="112"/>
      <c r="C423" s="123"/>
      <c r="D423" s="111"/>
      <c r="E423" s="144"/>
    </row>
    <row r="424" spans="2:5" x14ac:dyDescent="0.2">
      <c r="B424" s="112"/>
      <c r="C424" s="123"/>
      <c r="D424" s="111"/>
      <c r="E424" s="144"/>
    </row>
    <row r="425" spans="2:5" x14ac:dyDescent="0.2">
      <c r="B425" s="112"/>
      <c r="C425" s="123"/>
      <c r="D425" s="111"/>
      <c r="E425" s="144"/>
    </row>
    <row r="426" spans="2:5" x14ac:dyDescent="0.2">
      <c r="B426" s="112"/>
      <c r="C426" s="123"/>
      <c r="D426" s="111"/>
      <c r="E426" s="144"/>
    </row>
    <row r="427" spans="2:5" x14ac:dyDescent="0.2">
      <c r="B427" s="112"/>
      <c r="C427" s="123"/>
      <c r="D427" s="111"/>
      <c r="E427" s="144"/>
    </row>
    <row r="428" spans="2:5" x14ac:dyDescent="0.2">
      <c r="B428" s="112"/>
      <c r="C428" s="123"/>
      <c r="D428" s="111"/>
      <c r="E428" s="144"/>
    </row>
    <row r="429" spans="2:5" x14ac:dyDescent="0.2">
      <c r="B429" s="112"/>
      <c r="C429" s="123"/>
      <c r="D429" s="111"/>
      <c r="E429" s="144"/>
    </row>
    <row r="430" spans="2:5" x14ac:dyDescent="0.2">
      <c r="B430" s="112"/>
      <c r="C430" s="123"/>
      <c r="D430" s="111"/>
      <c r="E430" s="144"/>
    </row>
    <row r="431" spans="2:5" x14ac:dyDescent="0.2">
      <c r="B431" s="112"/>
      <c r="C431" s="123"/>
      <c r="D431" s="111"/>
      <c r="E431" s="144"/>
    </row>
    <row r="432" spans="2:5" x14ac:dyDescent="0.2">
      <c r="B432" s="112"/>
      <c r="C432" s="123"/>
      <c r="D432" s="111"/>
      <c r="E432" s="144"/>
    </row>
    <row r="433" spans="2:5" x14ac:dyDescent="0.2">
      <c r="B433" s="112"/>
      <c r="C433" s="123"/>
      <c r="D433" s="111"/>
      <c r="E433" s="144"/>
    </row>
    <row r="434" spans="2:5" x14ac:dyDescent="0.2">
      <c r="B434" s="112"/>
      <c r="C434" s="123"/>
      <c r="D434" s="111"/>
      <c r="E434" s="144"/>
    </row>
    <row r="435" spans="2:5" x14ac:dyDescent="0.2">
      <c r="B435" s="112"/>
      <c r="C435" s="123"/>
      <c r="D435" s="111"/>
      <c r="E435" s="144"/>
    </row>
    <row r="436" spans="2:5" x14ac:dyDescent="0.2">
      <c r="B436" s="112"/>
      <c r="C436" s="123"/>
      <c r="D436" s="111"/>
      <c r="E436" s="144"/>
    </row>
    <row r="437" spans="2:5" x14ac:dyDescent="0.2">
      <c r="B437" s="112"/>
      <c r="C437" s="123"/>
      <c r="D437" s="111"/>
      <c r="E437" s="144"/>
    </row>
    <row r="438" spans="2:5" x14ac:dyDescent="0.2">
      <c r="B438" s="112"/>
      <c r="C438" s="123"/>
      <c r="D438" s="111"/>
      <c r="E438" s="144"/>
    </row>
    <row r="439" spans="2:5" x14ac:dyDescent="0.2">
      <c r="B439" s="112"/>
      <c r="C439" s="123"/>
      <c r="D439" s="111"/>
      <c r="E439" s="144"/>
    </row>
    <row r="440" spans="2:5" x14ac:dyDescent="0.2">
      <c r="B440" s="112"/>
      <c r="C440" s="123"/>
      <c r="D440" s="111"/>
      <c r="E440" s="144"/>
    </row>
    <row r="441" spans="2:5" x14ac:dyDescent="0.2">
      <c r="B441" s="112"/>
      <c r="C441" s="123"/>
      <c r="D441" s="111"/>
      <c r="E441" s="144"/>
    </row>
    <row r="442" spans="2:5" x14ac:dyDescent="0.2">
      <c r="B442" s="112"/>
      <c r="C442" s="123"/>
      <c r="D442" s="111"/>
      <c r="E442" s="144"/>
    </row>
    <row r="443" spans="2:5" x14ac:dyDescent="0.2">
      <c r="B443" s="112"/>
      <c r="C443" s="123"/>
      <c r="D443" s="111"/>
      <c r="E443" s="144"/>
    </row>
    <row r="444" spans="2:5" x14ac:dyDescent="0.2">
      <c r="B444" s="112"/>
      <c r="C444" s="123"/>
      <c r="D444" s="111"/>
      <c r="E444" s="144"/>
    </row>
    <row r="445" spans="2:5" x14ac:dyDescent="0.2">
      <c r="B445" s="112"/>
      <c r="C445" s="123"/>
      <c r="D445" s="111"/>
      <c r="E445" s="144"/>
    </row>
    <row r="446" spans="2:5" x14ac:dyDescent="0.2">
      <c r="B446" s="112"/>
      <c r="C446" s="123"/>
      <c r="D446" s="111"/>
      <c r="E446" s="144"/>
    </row>
    <row r="447" spans="2:5" x14ac:dyDescent="0.2">
      <c r="B447" s="112"/>
      <c r="C447" s="123"/>
      <c r="D447" s="111"/>
      <c r="E447" s="144"/>
    </row>
    <row r="448" spans="2:5" x14ac:dyDescent="0.2">
      <c r="B448" s="112"/>
      <c r="C448" s="123"/>
      <c r="D448" s="111"/>
      <c r="E448" s="144"/>
    </row>
    <row r="449" spans="2:5" x14ac:dyDescent="0.2">
      <c r="B449" s="112"/>
      <c r="C449" s="123"/>
      <c r="D449" s="111"/>
      <c r="E449" s="144"/>
    </row>
    <row r="450" spans="2:5" x14ac:dyDescent="0.2">
      <c r="B450" s="112"/>
      <c r="C450" s="123"/>
      <c r="D450" s="111"/>
      <c r="E450" s="144"/>
    </row>
    <row r="451" spans="2:5" x14ac:dyDescent="0.2">
      <c r="B451" s="112"/>
      <c r="C451" s="123"/>
      <c r="D451" s="111"/>
      <c r="E451" s="144"/>
    </row>
    <row r="452" spans="2:5" x14ac:dyDescent="0.2">
      <c r="B452" s="112"/>
      <c r="C452" s="123"/>
      <c r="D452" s="111"/>
      <c r="E452" s="144"/>
    </row>
    <row r="453" spans="2:5" x14ac:dyDescent="0.2">
      <c r="B453" s="112"/>
      <c r="C453" s="123"/>
      <c r="D453" s="111"/>
      <c r="E453" s="144"/>
    </row>
    <row r="454" spans="2:5" x14ac:dyDescent="0.2">
      <c r="B454" s="112"/>
      <c r="C454" s="123"/>
      <c r="D454" s="111"/>
      <c r="E454" s="144"/>
    </row>
    <row r="455" spans="2:5" x14ac:dyDescent="0.2">
      <c r="B455" s="112"/>
      <c r="C455" s="123"/>
      <c r="D455" s="111"/>
      <c r="E455" s="144"/>
    </row>
    <row r="456" spans="2:5" x14ac:dyDescent="0.2">
      <c r="B456" s="112"/>
      <c r="C456" s="123"/>
      <c r="D456" s="111"/>
      <c r="E456" s="144"/>
    </row>
    <row r="457" spans="2:5" x14ac:dyDescent="0.2">
      <c r="B457" s="112"/>
      <c r="C457" s="123"/>
      <c r="D457" s="111"/>
      <c r="E457" s="144"/>
    </row>
    <row r="458" spans="2:5" x14ac:dyDescent="0.2">
      <c r="B458" s="112"/>
      <c r="C458" s="123"/>
      <c r="D458" s="111"/>
      <c r="E458" s="144"/>
    </row>
    <row r="459" spans="2:5" x14ac:dyDescent="0.2">
      <c r="B459" s="112"/>
      <c r="C459" s="123"/>
      <c r="D459" s="111"/>
      <c r="E459" s="144"/>
    </row>
    <row r="460" spans="2:5" x14ac:dyDescent="0.2">
      <c r="B460" s="112"/>
      <c r="C460" s="123"/>
      <c r="D460" s="111"/>
      <c r="E460" s="144"/>
    </row>
    <row r="461" spans="2:5" x14ac:dyDescent="0.2">
      <c r="B461" s="112"/>
      <c r="C461" s="123"/>
      <c r="D461" s="111"/>
      <c r="E461" s="144"/>
    </row>
    <row r="462" spans="2:5" x14ac:dyDescent="0.2">
      <c r="B462" s="112"/>
      <c r="C462" s="123"/>
      <c r="D462" s="111"/>
      <c r="E462" s="144"/>
    </row>
    <row r="463" spans="2:5" x14ac:dyDescent="0.2">
      <c r="B463" s="112"/>
      <c r="C463" s="123"/>
      <c r="D463" s="111"/>
      <c r="E463" s="144"/>
    </row>
    <row r="464" spans="2:5" x14ac:dyDescent="0.2">
      <c r="B464" s="112"/>
      <c r="C464" s="123"/>
      <c r="D464" s="111"/>
      <c r="E464" s="144"/>
    </row>
    <row r="465" spans="2:5" x14ac:dyDescent="0.2">
      <c r="B465" s="112"/>
      <c r="C465" s="123"/>
      <c r="D465" s="111"/>
      <c r="E465" s="144"/>
    </row>
    <row r="466" spans="2:5" x14ac:dyDescent="0.2">
      <c r="B466" s="112"/>
      <c r="C466" s="123"/>
      <c r="D466" s="111"/>
      <c r="E466" s="144"/>
    </row>
    <row r="467" spans="2:5" x14ac:dyDescent="0.2">
      <c r="B467" s="112"/>
      <c r="C467" s="123"/>
      <c r="D467" s="111"/>
      <c r="E467" s="144"/>
    </row>
    <row r="468" spans="2:5" x14ac:dyDescent="0.2">
      <c r="B468" s="112"/>
      <c r="C468" s="123"/>
      <c r="D468" s="111"/>
      <c r="E468" s="144"/>
    </row>
    <row r="469" spans="2:5" x14ac:dyDescent="0.2">
      <c r="B469" s="112"/>
      <c r="C469" s="123"/>
      <c r="D469" s="111"/>
      <c r="E469" s="144"/>
    </row>
    <row r="470" spans="2:5" x14ac:dyDescent="0.2">
      <c r="B470" s="112"/>
      <c r="C470" s="123"/>
      <c r="D470" s="111"/>
      <c r="E470" s="144"/>
    </row>
    <row r="471" spans="2:5" x14ac:dyDescent="0.2">
      <c r="B471" s="112"/>
      <c r="C471" s="123"/>
      <c r="D471" s="111"/>
      <c r="E471" s="144"/>
    </row>
    <row r="472" spans="2:5" x14ac:dyDescent="0.2">
      <c r="B472" s="112"/>
      <c r="C472" s="123"/>
      <c r="D472" s="111"/>
      <c r="E472" s="144"/>
    </row>
    <row r="473" spans="2:5" x14ac:dyDescent="0.2">
      <c r="B473" s="112"/>
      <c r="C473" s="123"/>
      <c r="D473" s="111"/>
      <c r="E473" s="144"/>
    </row>
    <row r="474" spans="2:5" x14ac:dyDescent="0.2">
      <c r="B474" s="112"/>
      <c r="C474" s="123"/>
      <c r="D474" s="111"/>
      <c r="E474" s="144"/>
    </row>
    <row r="475" spans="2:5" x14ac:dyDescent="0.2">
      <c r="B475" s="112"/>
      <c r="C475" s="123"/>
      <c r="D475" s="111"/>
      <c r="E475" s="144"/>
    </row>
    <row r="476" spans="2:5" x14ac:dyDescent="0.2">
      <c r="B476" s="112"/>
      <c r="C476" s="123"/>
      <c r="D476" s="111"/>
      <c r="E476" s="144"/>
    </row>
    <row r="477" spans="2:5" x14ac:dyDescent="0.2">
      <c r="B477" s="112"/>
      <c r="C477" s="123"/>
      <c r="D477" s="111"/>
      <c r="E477" s="144"/>
    </row>
    <row r="478" spans="2:5" x14ac:dyDescent="0.2">
      <c r="B478" s="112"/>
      <c r="C478" s="123"/>
      <c r="D478" s="111"/>
      <c r="E478" s="144"/>
    </row>
    <row r="479" spans="2:5" x14ac:dyDescent="0.2">
      <c r="B479" s="112"/>
      <c r="C479" s="123"/>
      <c r="D479" s="111"/>
      <c r="E479" s="144"/>
    </row>
    <row r="480" spans="2:5" x14ac:dyDescent="0.2">
      <c r="B480" s="112"/>
      <c r="C480" s="123"/>
      <c r="D480" s="111"/>
      <c r="E480" s="144"/>
    </row>
    <row r="481" spans="2:5" x14ac:dyDescent="0.2">
      <c r="B481" s="112"/>
      <c r="C481" s="123"/>
      <c r="D481" s="111"/>
      <c r="E481" s="144"/>
    </row>
    <row r="482" spans="2:5" x14ac:dyDescent="0.2">
      <c r="B482" s="112"/>
      <c r="C482" s="123"/>
      <c r="D482" s="111"/>
      <c r="E482" s="144"/>
    </row>
    <row r="483" spans="2:5" x14ac:dyDescent="0.2">
      <c r="B483" s="112"/>
      <c r="C483" s="123"/>
      <c r="D483" s="111"/>
      <c r="E483" s="144"/>
    </row>
    <row r="484" spans="2:5" x14ac:dyDescent="0.2">
      <c r="B484" s="112"/>
      <c r="C484" s="123"/>
      <c r="D484" s="111"/>
      <c r="E484" s="144"/>
    </row>
    <row r="485" spans="2:5" x14ac:dyDescent="0.2">
      <c r="B485" s="112"/>
      <c r="C485" s="123"/>
      <c r="D485" s="111"/>
      <c r="E485" s="144"/>
    </row>
    <row r="486" spans="2:5" x14ac:dyDescent="0.2">
      <c r="B486" s="112"/>
      <c r="C486" s="123"/>
      <c r="D486" s="111"/>
      <c r="E486" s="144"/>
    </row>
    <row r="487" spans="2:5" x14ac:dyDescent="0.2">
      <c r="B487" s="112"/>
      <c r="C487" s="123"/>
      <c r="D487" s="111"/>
      <c r="E487" s="144"/>
    </row>
    <row r="488" spans="2:5" x14ac:dyDescent="0.2">
      <c r="B488" s="112"/>
      <c r="C488" s="123"/>
      <c r="D488" s="111"/>
      <c r="E488" s="144"/>
    </row>
    <row r="489" spans="2:5" x14ac:dyDescent="0.2">
      <c r="B489" s="112"/>
      <c r="C489" s="123"/>
      <c r="D489" s="111"/>
      <c r="E489" s="144"/>
    </row>
    <row r="490" spans="2:5" x14ac:dyDescent="0.2">
      <c r="B490" s="112"/>
      <c r="C490" s="123"/>
      <c r="D490" s="111"/>
      <c r="E490" s="144"/>
    </row>
    <row r="491" spans="2:5" x14ac:dyDescent="0.2">
      <c r="B491" s="112"/>
      <c r="C491" s="123"/>
      <c r="D491" s="111"/>
      <c r="E491" s="144"/>
    </row>
    <row r="492" spans="2:5" x14ac:dyDescent="0.2">
      <c r="B492" s="112"/>
      <c r="C492" s="123"/>
      <c r="D492" s="111"/>
      <c r="E492" s="144"/>
    </row>
    <row r="493" spans="2:5" x14ac:dyDescent="0.2">
      <c r="B493" s="112"/>
      <c r="C493" s="123"/>
      <c r="D493" s="111"/>
      <c r="E493" s="144"/>
    </row>
    <row r="494" spans="2:5" x14ac:dyDescent="0.2">
      <c r="B494" s="112"/>
      <c r="C494" s="123"/>
      <c r="D494" s="111"/>
      <c r="E494" s="144"/>
    </row>
    <row r="495" spans="2:5" x14ac:dyDescent="0.2">
      <c r="B495" s="112"/>
      <c r="C495" s="123"/>
      <c r="D495" s="111"/>
      <c r="E495" s="144"/>
    </row>
    <row r="496" spans="2:5" x14ac:dyDescent="0.2">
      <c r="B496" s="112"/>
      <c r="C496" s="123"/>
      <c r="D496" s="111"/>
      <c r="E496" s="144"/>
    </row>
    <row r="497" spans="2:5" x14ac:dyDescent="0.2">
      <c r="B497" s="112"/>
      <c r="C497" s="123"/>
      <c r="D497" s="111"/>
      <c r="E497" s="144"/>
    </row>
    <row r="498" spans="2:5" x14ac:dyDescent="0.2">
      <c r="B498" s="112"/>
      <c r="C498" s="123"/>
      <c r="D498" s="111"/>
      <c r="E498" s="144"/>
    </row>
    <row r="499" spans="2:5" x14ac:dyDescent="0.2">
      <c r="B499" s="112"/>
      <c r="C499" s="123"/>
      <c r="D499" s="111"/>
      <c r="E499" s="144"/>
    </row>
    <row r="500" spans="2:5" x14ac:dyDescent="0.2">
      <c r="B500" s="112"/>
      <c r="C500" s="123"/>
      <c r="D500" s="111"/>
      <c r="E500" s="144"/>
    </row>
  </sheetData>
  <phoneticPr fontId="12" type="noConversion"/>
  <pageMargins left="0.39370078740157483" right="0.15748031496062992" top="0.6692913385826772" bottom="0.43307086614173229" header="0.35433070866141736" footer="0.23622047244094491"/>
  <pageSetup paperSize="9" scale="80" orientation="portrait" blackAndWhite="1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</vt:lpstr>
      <vt:lpstr>Položky!Názvy_tisku</vt:lpstr>
      <vt:lpstr>Položky!Oblast_tisku</vt:lpstr>
      <vt:lpstr>Rekapitulace!Oblast_tisku</vt:lpstr>
    </vt:vector>
  </TitlesOfParts>
  <Company>T-Festing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Pěnčík</dc:creator>
  <cp:lastModifiedBy>Jan</cp:lastModifiedBy>
  <cp:lastPrinted>2024-12-12T02:34:07Z</cp:lastPrinted>
  <dcterms:created xsi:type="dcterms:W3CDTF">2007-02-09T09:15:25Z</dcterms:created>
  <dcterms:modified xsi:type="dcterms:W3CDTF">2024-12-12T02:34:19Z</dcterms:modified>
</cp:coreProperties>
</file>